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nee.sharepoint.com/teams/NEPStrategy/Shared Documents/General/_Earnings/2026/Q2 2026/Support/Debt Listing/"/>
    </mc:Choice>
  </mc:AlternateContent>
  <xr:revisionPtr revIDLastSave="0" documentId="8_{31735073-3A99-4443-94DF-B65E57EEB75E}" xr6:coauthVersionLast="47" xr6:coauthVersionMax="47" xr10:uidLastSave="{00000000-0000-0000-0000-000000000000}"/>
  <bookViews>
    <workbookView xWindow="-28920" yWindow="810" windowWidth="29040" windowHeight="15720" xr2:uid="{B8437AD6-3D1D-4DB7-A16F-A20DB1A25719}"/>
  </bookViews>
  <sheets>
    <sheet name="XPLR Debt_Q2 2026" sheetId="1" r:id="rId1"/>
  </sheets>
  <definedNames>
    <definedName name="DATA1" localSheetId="0">#REF!</definedName>
    <definedName name="DATA1">#REF!</definedName>
    <definedName name="DATA10" localSheetId="0">#REF!</definedName>
    <definedName name="DATA10">#REF!</definedName>
    <definedName name="DATA11" localSheetId="0">#REF!</definedName>
    <definedName name="DATA11">#REF!</definedName>
    <definedName name="DATA12" localSheetId="0">#REF!</definedName>
    <definedName name="DATA12">#REF!</definedName>
    <definedName name="DATA13" localSheetId="0">#REF!</definedName>
    <definedName name="DATA13">#REF!</definedName>
    <definedName name="DATA14" localSheetId="0">#REF!</definedName>
    <definedName name="DATA14">#REF!</definedName>
    <definedName name="DATA15" localSheetId="0">#REF!</definedName>
    <definedName name="DATA15">#REF!</definedName>
    <definedName name="DATA16" localSheetId="0">#REF!</definedName>
    <definedName name="DATA16">#REF!</definedName>
    <definedName name="DATA17" localSheetId="0">#REF!</definedName>
    <definedName name="DATA17">#REF!</definedName>
    <definedName name="DATA18" localSheetId="0">#REF!</definedName>
    <definedName name="DATA18">#REF!</definedName>
    <definedName name="DATA19" localSheetId="0">#REF!</definedName>
    <definedName name="DATA19">#REF!</definedName>
    <definedName name="DATA2" localSheetId="0">#REF!</definedName>
    <definedName name="DATA2">#REF!</definedName>
    <definedName name="DATA20" localSheetId="0">#REF!</definedName>
    <definedName name="DATA20">#REF!</definedName>
    <definedName name="DATA21" localSheetId="0">#REF!</definedName>
    <definedName name="DATA21">#REF!</definedName>
    <definedName name="DATA22" localSheetId="0">#REF!</definedName>
    <definedName name="DATA22">#REF!</definedName>
    <definedName name="DATA23" localSheetId="0">#REF!</definedName>
    <definedName name="DATA23">#REF!</definedName>
    <definedName name="DATA24" localSheetId="0">#REF!</definedName>
    <definedName name="DATA24">#REF!</definedName>
    <definedName name="DATA25" localSheetId="0">#REF!</definedName>
    <definedName name="DATA25">#REF!</definedName>
    <definedName name="DATA26" localSheetId="0">#REF!</definedName>
    <definedName name="DATA26">#REF!</definedName>
    <definedName name="DATA27" localSheetId="0">#REF!</definedName>
    <definedName name="DATA27">#REF!</definedName>
    <definedName name="DATA28" localSheetId="0">#REF!</definedName>
    <definedName name="DATA28">#REF!</definedName>
    <definedName name="DATA3" localSheetId="0">#REF!</definedName>
    <definedName name="DATA3">#REF!</definedName>
    <definedName name="DATA4" localSheetId="0">#REF!</definedName>
    <definedName name="DATA4">#REF!</definedName>
    <definedName name="DATA5" localSheetId="0">#REF!</definedName>
    <definedName name="DATA5">#REF!</definedName>
    <definedName name="DATA6" localSheetId="0">#REF!</definedName>
    <definedName name="DATA6">#REF!</definedName>
    <definedName name="DATA7" localSheetId="0">#REF!</definedName>
    <definedName name="DATA7">#REF!</definedName>
    <definedName name="DATA8" localSheetId="0">#REF!</definedName>
    <definedName name="DATA8">#REF!</definedName>
    <definedName name="DATA9" localSheetId="0">#REF!</definedName>
    <definedName name="DATA9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0">'XPLR Debt_Q2 2026'!$B$2:$U$42</definedName>
    <definedName name="TEST1" localSheetId="0">#REF!</definedName>
    <definedName name="TEST1">#REF!</definedName>
    <definedName name="TEST2" localSheetId="0">#REF!</definedName>
    <definedName name="TEST2">#REF!</definedName>
    <definedName name="TEST3" localSheetId="0">#REF!</definedName>
    <definedName name="TEST3">#REF!</definedName>
    <definedName name="TEST4" localSheetId="0">#REF!</definedName>
    <definedName name="TEST4">#REF!</definedName>
    <definedName name="TESTHKEY" localSheetId="0">#REF!</definedName>
    <definedName name="TESTHKEY">#REF!</definedName>
    <definedName name="TESTKEYS" localSheetId="0">#REF!</definedName>
    <definedName name="TESTKEYS">#REF!</definedName>
    <definedName name="TESTVKEY" localSheetId="0">#REF!</definedName>
    <definedName name="TESTVKEY">#REF!</definedName>
  </definedNames>
  <calcPr calcId="191029" iterate="1" calcOnSave="0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R31" i="1" l="1"/>
  <c r="Q31" i="1"/>
  <c r="P31" i="1"/>
  <c r="O31" i="1"/>
  <c r="N31" i="1"/>
  <c r="M31" i="1"/>
  <c r="I31" i="1"/>
  <c r="H31" i="1"/>
  <c r="T30" i="1"/>
  <c r="T29" i="1"/>
  <c r="T31" i="1" s="1"/>
  <c r="R27" i="1"/>
  <c r="Q27" i="1"/>
  <c r="P27" i="1"/>
  <c r="O27" i="1"/>
  <c r="O36" i="1" s="1"/>
  <c r="N27" i="1"/>
  <c r="M27" i="1"/>
  <c r="I27" i="1"/>
  <c r="H27" i="1"/>
  <c r="H36" i="1" s="1"/>
  <c r="T26" i="1"/>
  <c r="T25" i="1"/>
  <c r="T24" i="1"/>
  <c r="T23" i="1"/>
  <c r="T27" i="1" s="1"/>
  <c r="R21" i="1"/>
  <c r="Q21" i="1"/>
  <c r="P21" i="1"/>
  <c r="O21" i="1"/>
  <c r="N21" i="1"/>
  <c r="M21" i="1"/>
  <c r="I21" i="1"/>
  <c r="H21" i="1"/>
  <c r="T20" i="1"/>
  <c r="T19" i="1"/>
  <c r="T18" i="1"/>
  <c r="T17" i="1"/>
  <c r="T21" i="1" s="1"/>
  <c r="R15" i="1"/>
  <c r="R36" i="1" s="1"/>
  <c r="Q15" i="1"/>
  <c r="Q36" i="1" s="1"/>
  <c r="P15" i="1"/>
  <c r="P36" i="1" s="1"/>
  <c r="O15" i="1"/>
  <c r="N15" i="1"/>
  <c r="N36" i="1" s="1"/>
  <c r="M15" i="1"/>
  <c r="M36" i="1" s="1"/>
  <c r="I15" i="1"/>
  <c r="I36" i="1" s="1"/>
  <c r="H15" i="1"/>
  <c r="T14" i="1"/>
  <c r="T13" i="1"/>
  <c r="T12" i="1"/>
  <c r="T11" i="1"/>
  <c r="T10" i="1"/>
  <c r="T9" i="1"/>
  <c r="T15" i="1" s="1"/>
  <c r="T36" i="1" l="1"/>
</calcChain>
</file>

<file path=xl/sharedStrings.xml><?xml version="1.0" encoding="utf-8"?>
<sst xmlns="http://schemas.openxmlformats.org/spreadsheetml/2006/main" count="58" uniqueCount="36">
  <si>
    <r>
      <t xml:space="preserve">XPLR Infrastructure, LP Debt Amortization Schedule </t>
    </r>
    <r>
      <rPr>
        <b/>
        <vertAlign val="superscript"/>
        <sz val="14"/>
        <color theme="5"/>
        <rFont val="Arial"/>
        <family val="2"/>
      </rPr>
      <t>1,2</t>
    </r>
  </si>
  <si>
    <t>Total</t>
  </si>
  <si>
    <t>Interest
Rate</t>
  </si>
  <si>
    <t>Maturity 
Date</t>
  </si>
  <si>
    <t>Frequency of Interest Payment</t>
  </si>
  <si>
    <t>Q3 2026</t>
  </si>
  <si>
    <t>Q4 2026</t>
  </si>
  <si>
    <t>Thereafter</t>
  </si>
  <si>
    <t>XPLR Infrastructure Operating Partners LP</t>
  </si>
  <si>
    <t>Semi-Annually (Q2, Q4)</t>
  </si>
  <si>
    <t>Semi-Annually (Q1, Q3)</t>
  </si>
  <si>
    <t>Total Corporate</t>
  </si>
  <si>
    <t>XPLR Renewables LLC</t>
  </si>
  <si>
    <t>Fixed &amp; VAR</t>
  </si>
  <si>
    <t>Monthly</t>
  </si>
  <si>
    <t>Emerald Breeze</t>
  </si>
  <si>
    <t>-</t>
  </si>
  <si>
    <t>Clark Portfolio Holdings</t>
  </si>
  <si>
    <t xml:space="preserve">Quarterly </t>
  </si>
  <si>
    <t>Glenn Portfolio Holdings</t>
  </si>
  <si>
    <t>Total Renewables</t>
  </si>
  <si>
    <t>Little Blue Wind Project</t>
  </si>
  <si>
    <t>Coram CA Development LP</t>
  </si>
  <si>
    <t>Quarterly</t>
  </si>
  <si>
    <t>Whiptail-Montezuma Holdings, LLC</t>
  </si>
  <si>
    <t>Lewis Portfolio Holdings</t>
  </si>
  <si>
    <t>Total Wind</t>
  </si>
  <si>
    <t>Mountainview Solar LLC</t>
  </si>
  <si>
    <t>Shafter Solar LLC</t>
  </si>
  <si>
    <t xml:space="preserve">Total Solar </t>
  </si>
  <si>
    <t>Unamortized Debt Expense</t>
  </si>
  <si>
    <t>Unamortized Discount</t>
  </si>
  <si>
    <t>Total XPLR Infrastructure Debt</t>
  </si>
  <si>
    <t>1. Totals may not add and/or agree to the financial statements due to rounding.</t>
  </si>
  <si>
    <r>
      <t>2. For project-level financings,</t>
    </r>
    <r>
      <rPr>
        <b/>
        <sz val="12"/>
        <rFont val="Arial"/>
        <family val="2"/>
      </rPr>
      <t xml:space="preserve"> </t>
    </r>
    <r>
      <rPr>
        <b/>
        <sz val="12"/>
        <color theme="3"/>
        <rFont val="Arial"/>
        <family val="2"/>
      </rPr>
      <t>4.50%</t>
    </r>
    <r>
      <rPr>
        <b/>
        <sz val="12"/>
        <color theme="5"/>
        <rFont val="Arial"/>
        <family val="2"/>
      </rPr>
      <t xml:space="preserve"> average effective interest rate over a 12-month look-back period, weighted by principal outstanding as of </t>
    </r>
  </si>
  <si>
    <t>June 30th, 2026; effective interest rates include impacts of interest rate swaps.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</si>
</sst>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color theme="5"/>
      <name val="Arial"/>
      <family val="2"/>
    </font>
    <font>
      <b/>
      <vertAlign val="superscript"/>
      <sz val="14"/>
      <color theme="5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color rgb="FF0048B9"/>
      <name val="Arial"/>
      <family val="2"/>
    </font>
    <font>
      <sz val="12"/>
      <color theme="5"/>
      <name val="Arial"/>
      <family val="2"/>
    </font>
    <font>
      <b/>
      <sz val="12"/>
      <color theme="5"/>
      <name val="Arial"/>
      <family val="2"/>
    </font>
    <font>
      <i/>
      <sz val="12"/>
      <color theme="5"/>
      <name val="Arial"/>
      <family val="2"/>
    </font>
    <font>
      <sz val="12"/>
      <color rgb="FF1D1DA3"/>
      <name val="Arial"/>
      <family val="2"/>
    </font>
    <font>
      <b/>
      <sz val="12"/>
      <color theme="3"/>
      <name val="Arial"/>
      <family val="2"/>
    </font>
    <font>
      <b/>
      <sz val="12"/>
      <color rgb="FF63676B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double">
        <color theme="5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84">
    <xf numFmtId="0" fontId="0" fillId="0" borderId="0" xfId="0"/>
    <xf numFmtId="0" fontId="3" fillId="0" borderId="0" xfId="3" applyNumberFormat="1" applyFont="1"/>
    <xf numFmtId="0" fontId="4" fillId="0" borderId="0" xfId="3" applyFont="1" applyFill="1" applyAlignment="1"/>
    <xf numFmtId="0" fontId="3" fillId="0" borderId="0" xfId="3" applyFont="1"/>
    <xf numFmtId="0" fontId="4" fillId="0" borderId="0" xfId="3" quotePrefix="1" applyFont="1" applyFill="1" applyAlignment="1"/>
    <xf numFmtId="0" fontId="4" fillId="0" borderId="0" xfId="3" quotePrefix="1" applyFont="1" applyFill="1" applyAlignment="1">
      <alignment horizontal="center"/>
    </xf>
    <xf numFmtId="0" fontId="7" fillId="0" borderId="0" xfId="0" applyFont="1"/>
    <xf numFmtId="0" fontId="7" fillId="2" borderId="0" xfId="0" applyFont="1" applyFill="1" applyAlignment="1">
      <alignment horizontal="center"/>
    </xf>
    <xf numFmtId="0" fontId="3" fillId="0" borderId="0" xfId="3" applyFont="1" applyFill="1" applyBorder="1"/>
    <xf numFmtId="0" fontId="3" fillId="0" borderId="0" xfId="3" applyNumberFormat="1" applyFont="1" applyFill="1"/>
    <xf numFmtId="0" fontId="3" fillId="0" borderId="0" xfId="3" applyFont="1" applyFill="1"/>
    <xf numFmtId="0" fontId="8" fillId="0" borderId="0" xfId="3" applyFont="1" applyFill="1" applyBorder="1" applyAlignment="1">
      <alignment horizontal="center"/>
    </xf>
    <xf numFmtId="0" fontId="3" fillId="0" borderId="0" xfId="3" applyNumberFormat="1" applyFont="1" applyBorder="1"/>
    <xf numFmtId="0" fontId="8" fillId="0" borderId="0" xfId="3" applyFont="1" applyBorder="1" applyAlignment="1">
      <alignment horizontal="center"/>
    </xf>
    <xf numFmtId="0" fontId="7" fillId="2" borderId="0" xfId="3" applyFont="1" applyFill="1" applyBorder="1" applyAlignment="1">
      <alignment horizontal="center" wrapText="1"/>
    </xf>
    <xf numFmtId="0" fontId="7" fillId="0" borderId="0" xfId="3" applyFont="1" applyFill="1" applyBorder="1" applyAlignment="1">
      <alignment horizontal="center" wrapText="1"/>
    </xf>
    <xf numFmtId="0" fontId="7" fillId="0" borderId="0" xfId="3" applyFont="1" applyFill="1" applyBorder="1" applyAlignment="1">
      <alignment horizontal="center"/>
    </xf>
    <xf numFmtId="0" fontId="7" fillId="2" borderId="0" xfId="3" applyFont="1" applyFill="1" applyBorder="1" applyAlignment="1">
      <alignment horizontal="center"/>
    </xf>
    <xf numFmtId="0" fontId="8" fillId="0" borderId="0" xfId="3" applyNumberFormat="1" applyFont="1"/>
    <xf numFmtId="0" fontId="9" fillId="0" borderId="0" xfId="3" applyFont="1" applyBorder="1" applyAlignment="1">
      <alignment horizontal="right"/>
    </xf>
    <xf numFmtId="0" fontId="9" fillId="0" borderId="0" xfId="3" applyFont="1" applyFill="1" applyBorder="1" applyAlignment="1">
      <alignment horizontal="right"/>
    </xf>
    <xf numFmtId="164" fontId="9" fillId="0" borderId="0" xfId="1" applyNumberFormat="1" applyFont="1" applyBorder="1" applyAlignment="1">
      <alignment horizontal="right"/>
    </xf>
    <xf numFmtId="164" fontId="9" fillId="0" borderId="0" xfId="1" applyNumberFormat="1" applyFont="1" applyFill="1" applyBorder="1" applyAlignment="1">
      <alignment horizontal="right"/>
    </xf>
    <xf numFmtId="0" fontId="8" fillId="0" borderId="0" xfId="3" applyFont="1"/>
    <xf numFmtId="49" fontId="0" fillId="0" borderId="0" xfId="0" applyNumberFormat="1" applyAlignment="1">
      <alignment horizontal="left" indent="1"/>
    </xf>
    <xf numFmtId="0" fontId="10" fillId="0" borderId="0" xfId="3" applyFont="1" applyBorder="1" applyAlignment="1"/>
    <xf numFmtId="10" fontId="10" fillId="0" borderId="0" xfId="2" applyNumberFormat="1" applyFont="1" applyBorder="1" applyAlignment="1">
      <alignment horizontal="center" vertical="center"/>
    </xf>
    <xf numFmtId="0" fontId="10" fillId="0" borderId="0" xfId="3" applyFont="1" applyBorder="1" applyAlignment="1">
      <alignment horizontal="center"/>
    </xf>
    <xf numFmtId="0" fontId="10" fillId="0" borderId="0" xfId="3" applyFont="1" applyFill="1" applyBorder="1" applyAlignment="1">
      <alignment horizontal="center"/>
    </xf>
    <xf numFmtId="164" fontId="10" fillId="0" borderId="0" xfId="4" applyNumberFormat="1" applyFont="1" applyFill="1" applyBorder="1"/>
    <xf numFmtId="164" fontId="10" fillId="0" borderId="0" xfId="1" applyNumberFormat="1" applyFont="1" applyBorder="1" applyAlignment="1">
      <alignment horizontal="right"/>
    </xf>
    <xf numFmtId="164" fontId="10" fillId="0" borderId="0" xfId="1" applyNumberFormat="1" applyFont="1" applyFill="1" applyBorder="1" applyAlignment="1">
      <alignment horizontal="right"/>
    </xf>
    <xf numFmtId="0" fontId="0" fillId="0" borderId="0" xfId="0" applyAlignment="1">
      <alignment horizontal="left" indent="1"/>
    </xf>
    <xf numFmtId="10" fontId="10" fillId="0" borderId="0" xfId="2" applyNumberFormat="1" applyFont="1" applyBorder="1" applyAlignment="1">
      <alignment horizontal="center" wrapText="1"/>
    </xf>
    <xf numFmtId="49" fontId="8" fillId="0" borderId="0" xfId="3" applyNumberFormat="1" applyFont="1" applyFill="1"/>
    <xf numFmtId="0" fontId="11" fillId="3" borderId="1" xfId="3" applyFont="1" applyFill="1" applyBorder="1" applyAlignment="1">
      <alignment horizontal="left"/>
    </xf>
    <xf numFmtId="0" fontId="10" fillId="3" borderId="1" xfId="3" applyFont="1" applyFill="1" applyBorder="1" applyAlignment="1">
      <alignment horizontal="center"/>
    </xf>
    <xf numFmtId="0" fontId="11" fillId="3" borderId="1" xfId="3" applyFont="1" applyFill="1" applyBorder="1" applyAlignment="1">
      <alignment horizontal="center"/>
    </xf>
    <xf numFmtId="164" fontId="11" fillId="3" borderId="1" xfId="1" applyNumberFormat="1" applyFont="1" applyFill="1" applyBorder="1" applyAlignment="1">
      <alignment horizontal="right"/>
    </xf>
    <xf numFmtId="0" fontId="8" fillId="0" borderId="0" xfId="3" applyFont="1" applyFill="1"/>
    <xf numFmtId="0" fontId="11" fillId="0" borderId="0" xfId="3" applyFont="1" applyFill="1" applyBorder="1" applyAlignment="1">
      <alignment horizontal="left"/>
    </xf>
    <xf numFmtId="0" fontId="11" fillId="0" borderId="0" xfId="3" applyFont="1" applyFill="1" applyBorder="1" applyAlignment="1">
      <alignment horizontal="center"/>
    </xf>
    <xf numFmtId="164" fontId="10" fillId="0" borderId="0" xfId="4" applyNumberFormat="1" applyFont="1" applyFill="1" applyBorder="1" applyAlignment="1">
      <alignment horizontal="center"/>
    </xf>
    <xf numFmtId="164" fontId="11" fillId="0" borderId="0" xfId="4" applyNumberFormat="1" applyFont="1" applyFill="1" applyBorder="1"/>
    <xf numFmtId="164" fontId="11" fillId="0" borderId="0" xfId="1" applyNumberFormat="1" applyFont="1" applyBorder="1" applyAlignment="1">
      <alignment horizontal="right"/>
    </xf>
    <xf numFmtId="164" fontId="11" fillId="0" borderId="0" xfId="1" applyNumberFormat="1" applyFont="1" applyFill="1" applyBorder="1" applyAlignment="1">
      <alignment horizontal="right"/>
    </xf>
    <xf numFmtId="0" fontId="10" fillId="4" borderId="0" xfId="3" applyFont="1" applyFill="1" applyBorder="1" applyAlignment="1">
      <alignment horizontal="center"/>
    </xf>
    <xf numFmtId="43" fontId="8" fillId="0" borderId="0" xfId="1" applyFont="1"/>
    <xf numFmtId="49" fontId="8" fillId="0" borderId="0" xfId="3" applyNumberFormat="1" applyFont="1"/>
    <xf numFmtId="9" fontId="10" fillId="0" borderId="0" xfId="3" applyNumberFormat="1" applyFont="1" applyFill="1" applyBorder="1" applyAlignment="1">
      <alignment horizontal="center"/>
    </xf>
    <xf numFmtId="164" fontId="10" fillId="0" borderId="0" xfId="1" applyNumberFormat="1" applyFont="1" applyBorder="1" applyAlignment="1">
      <alignment horizontal="center" vertical="center"/>
    </xf>
    <xf numFmtId="164" fontId="8" fillId="0" borderId="0" xfId="1" applyNumberFormat="1" applyFont="1"/>
    <xf numFmtId="0" fontId="10" fillId="0" borderId="0" xfId="3" applyFont="1" applyFill="1" applyBorder="1" applyAlignment="1"/>
    <xf numFmtId="49" fontId="3" fillId="0" borderId="0" xfId="3" applyNumberFormat="1" applyFont="1" applyFill="1"/>
    <xf numFmtId="10" fontId="10" fillId="0" borderId="0" xfId="3" applyNumberFormat="1" applyFont="1" applyFill="1" applyBorder="1" applyAlignment="1">
      <alignment horizontal="center"/>
    </xf>
    <xf numFmtId="164" fontId="3" fillId="0" borderId="0" xfId="1" applyNumberFormat="1" applyFont="1" applyBorder="1" applyAlignment="1">
      <alignment horizontal="right"/>
    </xf>
    <xf numFmtId="164" fontId="11" fillId="3" borderId="2" xfId="1" applyNumberFormat="1" applyFont="1" applyFill="1" applyBorder="1" applyAlignment="1">
      <alignment horizontal="right"/>
    </xf>
    <xf numFmtId="0" fontId="11" fillId="0" borderId="0" xfId="3" applyFont="1" applyBorder="1" applyAlignment="1">
      <alignment horizontal="left"/>
    </xf>
    <xf numFmtId="0" fontId="11" fillId="0" borderId="0" xfId="3" applyFont="1" applyBorder="1" applyAlignment="1">
      <alignment horizontal="center"/>
    </xf>
    <xf numFmtId="6" fontId="8" fillId="0" borderId="0" xfId="3" applyNumberFormat="1" applyFont="1"/>
    <xf numFmtId="0" fontId="12" fillId="0" borderId="0" xfId="3" applyFont="1" applyBorder="1" applyAlignment="1">
      <alignment horizontal="left"/>
    </xf>
    <xf numFmtId="0" fontId="12" fillId="0" borderId="0" xfId="3" applyFont="1" applyFill="1" applyBorder="1" applyAlignment="1">
      <alignment horizontal="left"/>
    </xf>
    <xf numFmtId="0" fontId="11" fillId="0" borderId="0" xfId="3" applyFont="1" applyBorder="1" applyAlignment="1">
      <alignment horizontal="right"/>
    </xf>
    <xf numFmtId="0" fontId="10" fillId="0" borderId="0" xfId="3" applyFont="1" applyFill="1" applyBorder="1" applyAlignment="1">
      <alignment horizontal="right"/>
    </xf>
    <xf numFmtId="0" fontId="11" fillId="0" borderId="0" xfId="3" applyFont="1" applyFill="1" applyBorder="1" applyAlignment="1">
      <alignment horizontal="right"/>
    </xf>
    <xf numFmtId="165" fontId="11" fillId="3" borderId="3" xfId="5" applyNumberFormat="1" applyFont="1" applyFill="1" applyBorder="1" applyAlignment="1">
      <alignment horizontal="left"/>
    </xf>
    <xf numFmtId="165" fontId="10" fillId="3" borderId="3" xfId="5" applyNumberFormat="1" applyFont="1" applyFill="1" applyBorder="1" applyAlignment="1">
      <alignment horizontal="left"/>
    </xf>
    <xf numFmtId="164" fontId="11" fillId="3" borderId="3" xfId="1" applyNumberFormat="1" applyFont="1" applyFill="1" applyBorder="1" applyAlignment="1">
      <alignment horizontal="right"/>
    </xf>
    <xf numFmtId="0" fontId="13" fillId="0" borderId="0" xfId="3" applyFont="1"/>
    <xf numFmtId="0" fontId="13" fillId="0" borderId="0" xfId="3" applyFont="1" applyFill="1"/>
    <xf numFmtId="164" fontId="12" fillId="0" borderId="0" xfId="1" applyNumberFormat="1" applyFont="1" applyBorder="1" applyAlignment="1">
      <alignment horizontal="right"/>
    </xf>
    <xf numFmtId="0" fontId="13" fillId="0" borderId="0" xfId="3" applyFont="1" applyFill="1" applyBorder="1"/>
    <xf numFmtId="43" fontId="13" fillId="0" borderId="0" xfId="4" applyFont="1"/>
    <xf numFmtId="165" fontId="13" fillId="0" borderId="0" xfId="3" applyNumberFormat="1" applyFont="1"/>
    <xf numFmtId="0" fontId="11" fillId="0" borderId="0" xfId="3" quotePrefix="1" applyFont="1"/>
    <xf numFmtId="43" fontId="3" fillId="0" borderId="0" xfId="1" applyFont="1"/>
    <xf numFmtId="43" fontId="3" fillId="0" borderId="0" xfId="4" applyFont="1"/>
    <xf numFmtId="0" fontId="5" fillId="0" borderId="0" xfId="3" applyFont="1" applyFill="1" applyAlignment="1">
      <alignment horizontal="left"/>
    </xf>
    <xf numFmtId="0" fontId="7" fillId="2" borderId="0" xfId="3" applyFont="1" applyFill="1" applyAlignment="1">
      <alignment horizontal="center"/>
    </xf>
    <xf numFmtId="43" fontId="7" fillId="2" borderId="0" xfId="4" applyFont="1" applyFill="1" applyBorder="1" applyAlignment="1">
      <alignment horizontal="center" vertical="center"/>
    </xf>
    <xf numFmtId="0" fontId="11" fillId="0" borderId="0" xfId="3" quotePrefix="1" applyFont="1" applyFill="1" applyAlignment="1">
      <alignment horizontal="left" vertical="top"/>
    </xf>
    <xf numFmtId="0" fontId="11" fillId="0" borderId="0" xfId="3" applyFont="1" applyFill="1" applyAlignment="1">
      <alignment horizontal="left" vertical="top"/>
    </xf>
    <xf numFmtId="0" fontId="11" fillId="0" borderId="0" xfId="3" applyFont="1" applyFill="1" applyAlignment="1">
      <alignment horizontal="left" vertical="top" indent="2"/>
    </xf>
    <xf numFmtId="0" fontId="15" fillId="0" borderId="0" xfId="3" quotePrefix="1" applyNumberFormat="1" applyFont="1" applyFill="1" applyAlignment="1">
      <alignment horizontal="left" vertical="top" indent="2"/>
    </xf>
  </cellXfs>
  <cellStyles count="6">
    <cellStyle name="Comma" xfId="1" builtinId="3"/>
    <cellStyle name="Comma 10 2" xfId="4" xr:uid="{DFC3A99A-8445-4659-BA58-4BB1B750D118}"/>
    <cellStyle name="Currency 10" xfId="5" xr:uid="{4890029D-6C28-42AB-9D64-F706AE213D45}"/>
    <cellStyle name="Normal" xfId="0" builtinId="0"/>
    <cellStyle name="Normal 174" xfId="3" xr:uid="{7B2E2745-26E0-42CB-B5CB-A9AE15A114E6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127000</xdr:colOff>
      <xdr:row>2</xdr:row>
      <xdr:rowOff>174625</xdr:rowOff>
    </xdr:from>
    <xdr:to>
      <xdr:col>2</xdr:col>
      <xdr:colOff>1222375</xdr:colOff>
      <xdr:row>4</xdr:row>
      <xdr:rowOff>165955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CCEA97-CF75-44E6-BFC2-FEE4D7896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5775" y="688975"/>
          <a:ext cx="1095375" cy="391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XPLR">
  <a:themeElements>
    <a:clrScheme name="Custom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FF9800"/>
      </a:accent1>
      <a:accent2>
        <a:srgbClr val="63676B"/>
      </a:accent2>
      <a:accent3>
        <a:srgbClr val="0070C0"/>
      </a:accent3>
      <a:accent4>
        <a:srgbClr val="70AD47"/>
      </a:accent4>
      <a:accent5>
        <a:srgbClr val="FFC000"/>
      </a:accent5>
      <a:accent6>
        <a:srgbClr val="5B9BD5"/>
      </a:accent6>
      <a:hlink>
        <a:srgbClr val="92D050"/>
      </a:hlink>
      <a:folHlink>
        <a:srgbClr val="40AFFF"/>
      </a:folHlink>
    </a:clrScheme>
    <a:fontScheme name="Office 2013 - 2022 Them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 Them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XPLR" id="{22A0AF35-A013-4339-8E7A-42679519A0BC}" vid="{4D575B40-2BC2-42F7-ABAF-EBC4B0C71BE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4A5CF-BFC4-47F6-A6C0-423AA4CF36DA}">
  <sheetPr>
    <pageSetUpPr fitToPage="1"/>
  </sheetPr>
  <dimension ref="B1:AE42"/>
  <sheetViews>
    <sheetView showGridLines="0" tabSelected="1" view="pageBreakPreview" zoomScale="60" zoomScaleNormal="87" workbookViewId="0">
      <selection activeCell="Y25" sqref="Y25"/>
    </sheetView>
  </sheetViews>
  <sheetFormatPr defaultRowHeight="15" x14ac:dyDescent="0.2"/>
  <cols>
    <col min="1" max="1" width="20.85546875" style="3" customWidth="1"/>
    <col min="2" max="2" width="3.5703125" style="1" customWidth="1"/>
    <col min="3" max="3" width="51.140625" style="3" customWidth="1"/>
    <col min="4" max="5" width="15.140625" style="3" bestFit="1" customWidth="1"/>
    <col min="6" max="6" width="27.5703125" style="10" customWidth="1"/>
    <col min="7" max="7" width="1.5703125" style="10" customWidth="1"/>
    <col min="8" max="8" width="14.42578125" style="3" bestFit="1" customWidth="1"/>
    <col min="9" max="9" width="14.85546875" style="3" bestFit="1" customWidth="1"/>
    <col min="10" max="11" width="1.5703125" style="10" customWidth="1"/>
    <col min="12" max="12" width="3" style="3" customWidth="1"/>
    <col min="13" max="13" width="11.85546875" style="3" bestFit="1" customWidth="1"/>
    <col min="14" max="14" width="15.42578125" style="3" bestFit="1" customWidth="1"/>
    <col min="15" max="16" width="14.5703125" style="3" bestFit="1" customWidth="1"/>
    <col min="17" max="17" width="14.5703125" style="3" customWidth="1"/>
    <col min="18" max="18" width="15.85546875" style="3" bestFit="1" customWidth="1"/>
    <col min="19" max="19" width="2.5703125" style="3" customWidth="1"/>
    <col min="20" max="20" width="14" style="76" customWidth="1"/>
    <col min="21" max="21" width="2.28515625" style="3" customWidth="1"/>
    <col min="22" max="22" width="12.28515625" style="3" bestFit="1" customWidth="1"/>
    <col min="23" max="23" width="22.28515625" style="3" bestFit="1" customWidth="1"/>
    <col min="24" max="24" width="21.85546875" style="3" bestFit="1" customWidth="1"/>
    <col min="25" max="25" width="22.28515625" style="3" bestFit="1" customWidth="1"/>
    <col min="26" max="26" width="21.85546875" style="3" bestFit="1" customWidth="1"/>
    <col min="27" max="27" width="22.28515625" style="3" bestFit="1" customWidth="1"/>
    <col min="28" max="28" width="21.85546875" style="3" bestFit="1" customWidth="1"/>
    <col min="29" max="30" width="23" style="3" bestFit="1" customWidth="1"/>
    <col min="31" max="31" width="24.140625" style="3" bestFit="1" customWidth="1"/>
    <col min="32" max="32" width="9.140625" style="3" customWidth="1"/>
    <col min="33" max="263" width="9.140625" style="3"/>
    <col min="264" max="264" width="41.42578125" style="3" customWidth="1"/>
    <col min="265" max="265" width="12.5703125" style="3" bestFit="1" customWidth="1"/>
    <col min="266" max="267" width="14.140625" style="3" customWidth="1"/>
    <col min="268" max="268" width="3" style="3" customWidth="1"/>
    <col min="269" max="274" width="14.140625" style="3" customWidth="1"/>
    <col min="275" max="275" width="2.5703125" style="3" customWidth="1"/>
    <col min="276" max="276" width="14.140625" style="3" customWidth="1"/>
    <col min="277" max="519" width="9.140625" style="3"/>
    <col min="520" max="520" width="41.42578125" style="3" customWidth="1"/>
    <col min="521" max="521" width="12.5703125" style="3" bestFit="1" customWidth="1"/>
    <col min="522" max="523" width="14.140625" style="3" customWidth="1"/>
    <col min="524" max="524" width="3" style="3" customWidth="1"/>
    <col min="525" max="530" width="14.140625" style="3" customWidth="1"/>
    <col min="531" max="531" width="2.5703125" style="3" customWidth="1"/>
    <col min="532" max="532" width="14.140625" style="3" customWidth="1"/>
    <col min="533" max="775" width="9.140625" style="3"/>
    <col min="776" max="776" width="41.42578125" style="3" customWidth="1"/>
    <col min="777" max="777" width="12.5703125" style="3" bestFit="1" customWidth="1"/>
    <col min="778" max="779" width="14.140625" style="3" customWidth="1"/>
    <col min="780" max="780" width="3" style="3" customWidth="1"/>
    <col min="781" max="786" width="14.140625" style="3" customWidth="1"/>
    <col min="787" max="787" width="2.5703125" style="3" customWidth="1"/>
    <col min="788" max="788" width="14.140625" style="3" customWidth="1"/>
    <col min="789" max="1031" width="9.140625" style="3"/>
    <col min="1032" max="1032" width="41.42578125" style="3" customWidth="1"/>
    <col min="1033" max="1033" width="12.5703125" style="3" bestFit="1" customWidth="1"/>
    <col min="1034" max="1035" width="14.140625" style="3" customWidth="1"/>
    <col min="1036" max="1036" width="3" style="3" customWidth="1"/>
    <col min="1037" max="1042" width="14.140625" style="3" customWidth="1"/>
    <col min="1043" max="1043" width="2.5703125" style="3" customWidth="1"/>
    <col min="1044" max="1044" width="14.140625" style="3" customWidth="1"/>
    <col min="1045" max="1287" width="9.140625" style="3"/>
    <col min="1288" max="1288" width="41.42578125" style="3" customWidth="1"/>
    <col min="1289" max="1289" width="12.5703125" style="3" bestFit="1" customWidth="1"/>
    <col min="1290" max="1291" width="14.140625" style="3" customWidth="1"/>
    <col min="1292" max="1292" width="3" style="3" customWidth="1"/>
    <col min="1293" max="1298" width="14.140625" style="3" customWidth="1"/>
    <col min="1299" max="1299" width="2.5703125" style="3" customWidth="1"/>
    <col min="1300" max="1300" width="14.140625" style="3" customWidth="1"/>
    <col min="1301" max="1543" width="9.140625" style="3"/>
    <col min="1544" max="1544" width="41.42578125" style="3" customWidth="1"/>
    <col min="1545" max="1545" width="12.5703125" style="3" bestFit="1" customWidth="1"/>
    <col min="1546" max="1547" width="14.140625" style="3" customWidth="1"/>
    <col min="1548" max="1548" width="3" style="3" customWidth="1"/>
    <col min="1549" max="1554" width="14.140625" style="3" customWidth="1"/>
    <col min="1555" max="1555" width="2.5703125" style="3" customWidth="1"/>
    <col min="1556" max="1556" width="14.140625" style="3" customWidth="1"/>
    <col min="1557" max="1799" width="9.140625" style="3"/>
    <col min="1800" max="1800" width="41.42578125" style="3" customWidth="1"/>
    <col min="1801" max="1801" width="12.5703125" style="3" bestFit="1" customWidth="1"/>
    <col min="1802" max="1803" width="14.140625" style="3" customWidth="1"/>
    <col min="1804" max="1804" width="3" style="3" customWidth="1"/>
    <col min="1805" max="1810" width="14.140625" style="3" customWidth="1"/>
    <col min="1811" max="1811" width="2.5703125" style="3" customWidth="1"/>
    <col min="1812" max="1812" width="14.140625" style="3" customWidth="1"/>
    <col min="1813" max="2055" width="9.140625" style="3"/>
    <col min="2056" max="2056" width="41.42578125" style="3" customWidth="1"/>
    <col min="2057" max="2057" width="12.5703125" style="3" bestFit="1" customWidth="1"/>
    <col min="2058" max="2059" width="14.140625" style="3" customWidth="1"/>
    <col min="2060" max="2060" width="3" style="3" customWidth="1"/>
    <col min="2061" max="2066" width="14.140625" style="3" customWidth="1"/>
    <col min="2067" max="2067" width="2.5703125" style="3" customWidth="1"/>
    <col min="2068" max="2068" width="14.140625" style="3" customWidth="1"/>
    <col min="2069" max="2311" width="9.140625" style="3"/>
    <col min="2312" max="2312" width="41.42578125" style="3" customWidth="1"/>
    <col min="2313" max="2313" width="12.5703125" style="3" bestFit="1" customWidth="1"/>
    <col min="2314" max="2315" width="14.140625" style="3" customWidth="1"/>
    <col min="2316" max="2316" width="3" style="3" customWidth="1"/>
    <col min="2317" max="2322" width="14.140625" style="3" customWidth="1"/>
    <col min="2323" max="2323" width="2.5703125" style="3" customWidth="1"/>
    <col min="2324" max="2324" width="14.140625" style="3" customWidth="1"/>
    <col min="2325" max="2567" width="9.140625" style="3"/>
    <col min="2568" max="2568" width="41.42578125" style="3" customWidth="1"/>
    <col min="2569" max="2569" width="12.5703125" style="3" bestFit="1" customWidth="1"/>
    <col min="2570" max="2571" width="14.140625" style="3" customWidth="1"/>
    <col min="2572" max="2572" width="3" style="3" customWidth="1"/>
    <col min="2573" max="2578" width="14.140625" style="3" customWidth="1"/>
    <col min="2579" max="2579" width="2.5703125" style="3" customWidth="1"/>
    <col min="2580" max="2580" width="14.140625" style="3" customWidth="1"/>
    <col min="2581" max="2823" width="9.140625" style="3"/>
    <col min="2824" max="2824" width="41.42578125" style="3" customWidth="1"/>
    <col min="2825" max="2825" width="12.5703125" style="3" bestFit="1" customWidth="1"/>
    <col min="2826" max="2827" width="14.140625" style="3" customWidth="1"/>
    <col min="2828" max="2828" width="3" style="3" customWidth="1"/>
    <col min="2829" max="2834" width="14.140625" style="3" customWidth="1"/>
    <col min="2835" max="2835" width="2.5703125" style="3" customWidth="1"/>
    <col min="2836" max="2836" width="14.140625" style="3" customWidth="1"/>
    <col min="2837" max="3079" width="9.140625" style="3"/>
    <col min="3080" max="3080" width="41.42578125" style="3" customWidth="1"/>
    <col min="3081" max="3081" width="12.5703125" style="3" bestFit="1" customWidth="1"/>
    <col min="3082" max="3083" width="14.140625" style="3" customWidth="1"/>
    <col min="3084" max="3084" width="3" style="3" customWidth="1"/>
    <col min="3085" max="3090" width="14.140625" style="3" customWidth="1"/>
    <col min="3091" max="3091" width="2.5703125" style="3" customWidth="1"/>
    <col min="3092" max="3092" width="14.140625" style="3" customWidth="1"/>
    <col min="3093" max="3335" width="9.140625" style="3"/>
    <col min="3336" max="3336" width="41.42578125" style="3" customWidth="1"/>
    <col min="3337" max="3337" width="12.5703125" style="3" bestFit="1" customWidth="1"/>
    <col min="3338" max="3339" width="14.140625" style="3" customWidth="1"/>
    <col min="3340" max="3340" width="3" style="3" customWidth="1"/>
    <col min="3341" max="3346" width="14.140625" style="3" customWidth="1"/>
    <col min="3347" max="3347" width="2.5703125" style="3" customWidth="1"/>
    <col min="3348" max="3348" width="14.140625" style="3" customWidth="1"/>
    <col min="3349" max="3591" width="9.140625" style="3"/>
    <col min="3592" max="3592" width="41.42578125" style="3" customWidth="1"/>
    <col min="3593" max="3593" width="12.5703125" style="3" bestFit="1" customWidth="1"/>
    <col min="3594" max="3595" width="14.140625" style="3" customWidth="1"/>
    <col min="3596" max="3596" width="3" style="3" customWidth="1"/>
    <col min="3597" max="3602" width="14.140625" style="3" customWidth="1"/>
    <col min="3603" max="3603" width="2.5703125" style="3" customWidth="1"/>
    <col min="3604" max="3604" width="14.140625" style="3" customWidth="1"/>
    <col min="3605" max="3847" width="9.140625" style="3"/>
    <col min="3848" max="3848" width="41.42578125" style="3" customWidth="1"/>
    <col min="3849" max="3849" width="12.5703125" style="3" bestFit="1" customWidth="1"/>
    <col min="3850" max="3851" width="14.140625" style="3" customWidth="1"/>
    <col min="3852" max="3852" width="3" style="3" customWidth="1"/>
    <col min="3853" max="3858" width="14.140625" style="3" customWidth="1"/>
    <col min="3859" max="3859" width="2.5703125" style="3" customWidth="1"/>
    <col min="3860" max="3860" width="14.140625" style="3" customWidth="1"/>
    <col min="3861" max="4103" width="9.140625" style="3"/>
    <col min="4104" max="4104" width="41.42578125" style="3" customWidth="1"/>
    <col min="4105" max="4105" width="12.5703125" style="3" bestFit="1" customWidth="1"/>
    <col min="4106" max="4107" width="14.140625" style="3" customWidth="1"/>
    <col min="4108" max="4108" width="3" style="3" customWidth="1"/>
    <col min="4109" max="4114" width="14.140625" style="3" customWidth="1"/>
    <col min="4115" max="4115" width="2.5703125" style="3" customWidth="1"/>
    <col min="4116" max="4116" width="14.140625" style="3" customWidth="1"/>
    <col min="4117" max="4359" width="9.140625" style="3"/>
    <col min="4360" max="4360" width="41.42578125" style="3" customWidth="1"/>
    <col min="4361" max="4361" width="12.5703125" style="3" bestFit="1" customWidth="1"/>
    <col min="4362" max="4363" width="14.140625" style="3" customWidth="1"/>
    <col min="4364" max="4364" width="3" style="3" customWidth="1"/>
    <col min="4365" max="4370" width="14.140625" style="3" customWidth="1"/>
    <col min="4371" max="4371" width="2.5703125" style="3" customWidth="1"/>
    <col min="4372" max="4372" width="14.140625" style="3" customWidth="1"/>
    <col min="4373" max="4615" width="9.140625" style="3"/>
    <col min="4616" max="4616" width="41.42578125" style="3" customWidth="1"/>
    <col min="4617" max="4617" width="12.5703125" style="3" bestFit="1" customWidth="1"/>
    <col min="4618" max="4619" width="14.140625" style="3" customWidth="1"/>
    <col min="4620" max="4620" width="3" style="3" customWidth="1"/>
    <col min="4621" max="4626" width="14.140625" style="3" customWidth="1"/>
    <col min="4627" max="4627" width="2.5703125" style="3" customWidth="1"/>
    <col min="4628" max="4628" width="14.140625" style="3" customWidth="1"/>
    <col min="4629" max="4871" width="9.140625" style="3"/>
    <col min="4872" max="4872" width="41.42578125" style="3" customWidth="1"/>
    <col min="4873" max="4873" width="12.5703125" style="3" bestFit="1" customWidth="1"/>
    <col min="4874" max="4875" width="14.140625" style="3" customWidth="1"/>
    <col min="4876" max="4876" width="3" style="3" customWidth="1"/>
    <col min="4877" max="4882" width="14.140625" style="3" customWidth="1"/>
    <col min="4883" max="4883" width="2.5703125" style="3" customWidth="1"/>
    <col min="4884" max="4884" width="14.140625" style="3" customWidth="1"/>
    <col min="4885" max="5127" width="9.140625" style="3"/>
    <col min="5128" max="5128" width="41.42578125" style="3" customWidth="1"/>
    <col min="5129" max="5129" width="12.5703125" style="3" bestFit="1" customWidth="1"/>
    <col min="5130" max="5131" width="14.140625" style="3" customWidth="1"/>
    <col min="5132" max="5132" width="3" style="3" customWidth="1"/>
    <col min="5133" max="5138" width="14.140625" style="3" customWidth="1"/>
    <col min="5139" max="5139" width="2.5703125" style="3" customWidth="1"/>
    <col min="5140" max="5140" width="14.140625" style="3" customWidth="1"/>
    <col min="5141" max="5383" width="9.140625" style="3"/>
    <col min="5384" max="5384" width="41.42578125" style="3" customWidth="1"/>
    <col min="5385" max="5385" width="12.5703125" style="3" bestFit="1" customWidth="1"/>
    <col min="5386" max="5387" width="14.140625" style="3" customWidth="1"/>
    <col min="5388" max="5388" width="3" style="3" customWidth="1"/>
    <col min="5389" max="5394" width="14.140625" style="3" customWidth="1"/>
    <col min="5395" max="5395" width="2.5703125" style="3" customWidth="1"/>
    <col min="5396" max="5396" width="14.140625" style="3" customWidth="1"/>
    <col min="5397" max="5639" width="9.140625" style="3"/>
    <col min="5640" max="5640" width="41.42578125" style="3" customWidth="1"/>
    <col min="5641" max="5641" width="12.5703125" style="3" bestFit="1" customWidth="1"/>
    <col min="5642" max="5643" width="14.140625" style="3" customWidth="1"/>
    <col min="5644" max="5644" width="3" style="3" customWidth="1"/>
    <col min="5645" max="5650" width="14.140625" style="3" customWidth="1"/>
    <col min="5651" max="5651" width="2.5703125" style="3" customWidth="1"/>
    <col min="5652" max="5652" width="14.140625" style="3" customWidth="1"/>
    <col min="5653" max="5895" width="9.140625" style="3"/>
    <col min="5896" max="5896" width="41.42578125" style="3" customWidth="1"/>
    <col min="5897" max="5897" width="12.5703125" style="3" bestFit="1" customWidth="1"/>
    <col min="5898" max="5899" width="14.140625" style="3" customWidth="1"/>
    <col min="5900" max="5900" width="3" style="3" customWidth="1"/>
    <col min="5901" max="5906" width="14.140625" style="3" customWidth="1"/>
    <col min="5907" max="5907" width="2.5703125" style="3" customWidth="1"/>
    <col min="5908" max="5908" width="14.140625" style="3" customWidth="1"/>
    <col min="5909" max="6151" width="9.140625" style="3"/>
    <col min="6152" max="6152" width="41.42578125" style="3" customWidth="1"/>
    <col min="6153" max="6153" width="12.5703125" style="3" bestFit="1" customWidth="1"/>
    <col min="6154" max="6155" width="14.140625" style="3" customWidth="1"/>
    <col min="6156" max="6156" width="3" style="3" customWidth="1"/>
    <col min="6157" max="6162" width="14.140625" style="3" customWidth="1"/>
    <col min="6163" max="6163" width="2.5703125" style="3" customWidth="1"/>
    <col min="6164" max="6164" width="14.140625" style="3" customWidth="1"/>
    <col min="6165" max="6407" width="9.140625" style="3"/>
    <col min="6408" max="6408" width="41.42578125" style="3" customWidth="1"/>
    <col min="6409" max="6409" width="12.5703125" style="3" bestFit="1" customWidth="1"/>
    <col min="6410" max="6411" width="14.140625" style="3" customWidth="1"/>
    <col min="6412" max="6412" width="3" style="3" customWidth="1"/>
    <col min="6413" max="6418" width="14.140625" style="3" customWidth="1"/>
    <col min="6419" max="6419" width="2.5703125" style="3" customWidth="1"/>
    <col min="6420" max="6420" width="14.140625" style="3" customWidth="1"/>
    <col min="6421" max="6663" width="9.140625" style="3"/>
    <col min="6664" max="6664" width="41.42578125" style="3" customWidth="1"/>
    <col min="6665" max="6665" width="12.5703125" style="3" bestFit="1" customWidth="1"/>
    <col min="6666" max="6667" width="14.140625" style="3" customWidth="1"/>
    <col min="6668" max="6668" width="3" style="3" customWidth="1"/>
    <col min="6669" max="6674" width="14.140625" style="3" customWidth="1"/>
    <col min="6675" max="6675" width="2.5703125" style="3" customWidth="1"/>
    <col min="6676" max="6676" width="14.140625" style="3" customWidth="1"/>
    <col min="6677" max="6919" width="9.140625" style="3"/>
    <col min="6920" max="6920" width="41.42578125" style="3" customWidth="1"/>
    <col min="6921" max="6921" width="12.5703125" style="3" bestFit="1" customWidth="1"/>
    <col min="6922" max="6923" width="14.140625" style="3" customWidth="1"/>
    <col min="6924" max="6924" width="3" style="3" customWidth="1"/>
    <col min="6925" max="6930" width="14.140625" style="3" customWidth="1"/>
    <col min="6931" max="6931" width="2.5703125" style="3" customWidth="1"/>
    <col min="6932" max="6932" width="14.140625" style="3" customWidth="1"/>
    <col min="6933" max="7175" width="9.140625" style="3"/>
    <col min="7176" max="7176" width="41.42578125" style="3" customWidth="1"/>
    <col min="7177" max="7177" width="12.5703125" style="3" bestFit="1" customWidth="1"/>
    <col min="7178" max="7179" width="14.140625" style="3" customWidth="1"/>
    <col min="7180" max="7180" width="3" style="3" customWidth="1"/>
    <col min="7181" max="7186" width="14.140625" style="3" customWidth="1"/>
    <col min="7187" max="7187" width="2.5703125" style="3" customWidth="1"/>
    <col min="7188" max="7188" width="14.140625" style="3" customWidth="1"/>
    <col min="7189" max="7431" width="9.140625" style="3"/>
    <col min="7432" max="7432" width="41.42578125" style="3" customWidth="1"/>
    <col min="7433" max="7433" width="12.5703125" style="3" bestFit="1" customWidth="1"/>
    <col min="7434" max="7435" width="14.140625" style="3" customWidth="1"/>
    <col min="7436" max="7436" width="3" style="3" customWidth="1"/>
    <col min="7437" max="7442" width="14.140625" style="3" customWidth="1"/>
    <col min="7443" max="7443" width="2.5703125" style="3" customWidth="1"/>
    <col min="7444" max="7444" width="14.140625" style="3" customWidth="1"/>
    <col min="7445" max="7687" width="9.140625" style="3"/>
    <col min="7688" max="7688" width="41.42578125" style="3" customWidth="1"/>
    <col min="7689" max="7689" width="12.5703125" style="3" bestFit="1" customWidth="1"/>
    <col min="7690" max="7691" width="14.140625" style="3" customWidth="1"/>
    <col min="7692" max="7692" width="3" style="3" customWidth="1"/>
    <col min="7693" max="7698" width="14.140625" style="3" customWidth="1"/>
    <col min="7699" max="7699" width="2.5703125" style="3" customWidth="1"/>
    <col min="7700" max="7700" width="14.140625" style="3" customWidth="1"/>
    <col min="7701" max="7943" width="9.140625" style="3"/>
    <col min="7944" max="7944" width="41.42578125" style="3" customWidth="1"/>
    <col min="7945" max="7945" width="12.5703125" style="3" bestFit="1" customWidth="1"/>
    <col min="7946" max="7947" width="14.140625" style="3" customWidth="1"/>
    <col min="7948" max="7948" width="3" style="3" customWidth="1"/>
    <col min="7949" max="7954" width="14.140625" style="3" customWidth="1"/>
    <col min="7955" max="7955" width="2.5703125" style="3" customWidth="1"/>
    <col min="7956" max="7956" width="14.140625" style="3" customWidth="1"/>
    <col min="7957" max="8199" width="9.140625" style="3"/>
    <col min="8200" max="8200" width="41.42578125" style="3" customWidth="1"/>
    <col min="8201" max="8201" width="12.5703125" style="3" bestFit="1" customWidth="1"/>
    <col min="8202" max="8203" width="14.140625" style="3" customWidth="1"/>
    <col min="8204" max="8204" width="3" style="3" customWidth="1"/>
    <col min="8205" max="8210" width="14.140625" style="3" customWidth="1"/>
    <col min="8211" max="8211" width="2.5703125" style="3" customWidth="1"/>
    <col min="8212" max="8212" width="14.140625" style="3" customWidth="1"/>
    <col min="8213" max="8455" width="9.140625" style="3"/>
    <col min="8456" max="8456" width="41.42578125" style="3" customWidth="1"/>
    <col min="8457" max="8457" width="12.5703125" style="3" bestFit="1" customWidth="1"/>
    <col min="8458" max="8459" width="14.140625" style="3" customWidth="1"/>
    <col min="8460" max="8460" width="3" style="3" customWidth="1"/>
    <col min="8461" max="8466" width="14.140625" style="3" customWidth="1"/>
    <col min="8467" max="8467" width="2.5703125" style="3" customWidth="1"/>
    <col min="8468" max="8468" width="14.140625" style="3" customWidth="1"/>
    <col min="8469" max="8711" width="9.140625" style="3"/>
    <col min="8712" max="8712" width="41.42578125" style="3" customWidth="1"/>
    <col min="8713" max="8713" width="12.5703125" style="3" bestFit="1" customWidth="1"/>
    <col min="8714" max="8715" width="14.140625" style="3" customWidth="1"/>
    <col min="8716" max="8716" width="3" style="3" customWidth="1"/>
    <col min="8717" max="8722" width="14.140625" style="3" customWidth="1"/>
    <col min="8723" max="8723" width="2.5703125" style="3" customWidth="1"/>
    <col min="8724" max="8724" width="14.140625" style="3" customWidth="1"/>
    <col min="8725" max="8967" width="9.140625" style="3"/>
    <col min="8968" max="8968" width="41.42578125" style="3" customWidth="1"/>
    <col min="8969" max="8969" width="12.5703125" style="3" bestFit="1" customWidth="1"/>
    <col min="8970" max="8971" width="14.140625" style="3" customWidth="1"/>
    <col min="8972" max="8972" width="3" style="3" customWidth="1"/>
    <col min="8973" max="8978" width="14.140625" style="3" customWidth="1"/>
    <col min="8979" max="8979" width="2.5703125" style="3" customWidth="1"/>
    <col min="8980" max="8980" width="14.140625" style="3" customWidth="1"/>
    <col min="8981" max="9223" width="9.140625" style="3"/>
    <col min="9224" max="9224" width="41.42578125" style="3" customWidth="1"/>
    <col min="9225" max="9225" width="12.5703125" style="3" bestFit="1" customWidth="1"/>
    <col min="9226" max="9227" width="14.140625" style="3" customWidth="1"/>
    <col min="9228" max="9228" width="3" style="3" customWidth="1"/>
    <col min="9229" max="9234" width="14.140625" style="3" customWidth="1"/>
    <col min="9235" max="9235" width="2.5703125" style="3" customWidth="1"/>
    <col min="9236" max="9236" width="14.140625" style="3" customWidth="1"/>
    <col min="9237" max="9479" width="9.140625" style="3"/>
    <col min="9480" max="9480" width="41.42578125" style="3" customWidth="1"/>
    <col min="9481" max="9481" width="12.5703125" style="3" bestFit="1" customWidth="1"/>
    <col min="9482" max="9483" width="14.140625" style="3" customWidth="1"/>
    <col min="9484" max="9484" width="3" style="3" customWidth="1"/>
    <col min="9485" max="9490" width="14.140625" style="3" customWidth="1"/>
    <col min="9491" max="9491" width="2.5703125" style="3" customWidth="1"/>
    <col min="9492" max="9492" width="14.140625" style="3" customWidth="1"/>
    <col min="9493" max="9735" width="9.140625" style="3"/>
    <col min="9736" max="9736" width="41.42578125" style="3" customWidth="1"/>
    <col min="9737" max="9737" width="12.5703125" style="3" bestFit="1" customWidth="1"/>
    <col min="9738" max="9739" width="14.140625" style="3" customWidth="1"/>
    <col min="9740" max="9740" width="3" style="3" customWidth="1"/>
    <col min="9741" max="9746" width="14.140625" style="3" customWidth="1"/>
    <col min="9747" max="9747" width="2.5703125" style="3" customWidth="1"/>
    <col min="9748" max="9748" width="14.140625" style="3" customWidth="1"/>
    <col min="9749" max="9991" width="9.140625" style="3"/>
    <col min="9992" max="9992" width="41.42578125" style="3" customWidth="1"/>
    <col min="9993" max="9993" width="12.5703125" style="3" bestFit="1" customWidth="1"/>
    <col min="9994" max="9995" width="14.140625" style="3" customWidth="1"/>
    <col min="9996" max="9996" width="3" style="3" customWidth="1"/>
    <col min="9997" max="10002" width="14.140625" style="3" customWidth="1"/>
    <col min="10003" max="10003" width="2.5703125" style="3" customWidth="1"/>
    <col min="10004" max="10004" width="14.140625" style="3" customWidth="1"/>
    <col min="10005" max="10247" width="9.140625" style="3"/>
    <col min="10248" max="10248" width="41.42578125" style="3" customWidth="1"/>
    <col min="10249" max="10249" width="12.5703125" style="3" bestFit="1" customWidth="1"/>
    <col min="10250" max="10251" width="14.140625" style="3" customWidth="1"/>
    <col min="10252" max="10252" width="3" style="3" customWidth="1"/>
    <col min="10253" max="10258" width="14.140625" style="3" customWidth="1"/>
    <col min="10259" max="10259" width="2.5703125" style="3" customWidth="1"/>
    <col min="10260" max="10260" width="14.140625" style="3" customWidth="1"/>
    <col min="10261" max="10503" width="9.140625" style="3"/>
    <col min="10504" max="10504" width="41.42578125" style="3" customWidth="1"/>
    <col min="10505" max="10505" width="12.5703125" style="3" bestFit="1" customWidth="1"/>
    <col min="10506" max="10507" width="14.140625" style="3" customWidth="1"/>
    <col min="10508" max="10508" width="3" style="3" customWidth="1"/>
    <col min="10509" max="10514" width="14.140625" style="3" customWidth="1"/>
    <col min="10515" max="10515" width="2.5703125" style="3" customWidth="1"/>
    <col min="10516" max="10516" width="14.140625" style="3" customWidth="1"/>
    <col min="10517" max="10759" width="9.140625" style="3"/>
    <col min="10760" max="10760" width="41.42578125" style="3" customWidth="1"/>
    <col min="10761" max="10761" width="12.5703125" style="3" bestFit="1" customWidth="1"/>
    <col min="10762" max="10763" width="14.140625" style="3" customWidth="1"/>
    <col min="10764" max="10764" width="3" style="3" customWidth="1"/>
    <col min="10765" max="10770" width="14.140625" style="3" customWidth="1"/>
    <col min="10771" max="10771" width="2.5703125" style="3" customWidth="1"/>
    <col min="10772" max="10772" width="14.140625" style="3" customWidth="1"/>
    <col min="10773" max="11015" width="9.140625" style="3"/>
    <col min="11016" max="11016" width="41.42578125" style="3" customWidth="1"/>
    <col min="11017" max="11017" width="12.5703125" style="3" bestFit="1" customWidth="1"/>
    <col min="11018" max="11019" width="14.140625" style="3" customWidth="1"/>
    <col min="11020" max="11020" width="3" style="3" customWidth="1"/>
    <col min="11021" max="11026" width="14.140625" style="3" customWidth="1"/>
    <col min="11027" max="11027" width="2.5703125" style="3" customWidth="1"/>
    <col min="11028" max="11028" width="14.140625" style="3" customWidth="1"/>
    <col min="11029" max="11271" width="9.140625" style="3"/>
    <col min="11272" max="11272" width="41.42578125" style="3" customWidth="1"/>
    <col min="11273" max="11273" width="12.5703125" style="3" bestFit="1" customWidth="1"/>
    <col min="11274" max="11275" width="14.140625" style="3" customWidth="1"/>
    <col min="11276" max="11276" width="3" style="3" customWidth="1"/>
    <col min="11277" max="11282" width="14.140625" style="3" customWidth="1"/>
    <col min="11283" max="11283" width="2.5703125" style="3" customWidth="1"/>
    <col min="11284" max="11284" width="14.140625" style="3" customWidth="1"/>
    <col min="11285" max="11527" width="9.140625" style="3"/>
    <col min="11528" max="11528" width="41.42578125" style="3" customWidth="1"/>
    <col min="11529" max="11529" width="12.5703125" style="3" bestFit="1" customWidth="1"/>
    <col min="11530" max="11531" width="14.140625" style="3" customWidth="1"/>
    <col min="11532" max="11532" width="3" style="3" customWidth="1"/>
    <col min="11533" max="11538" width="14.140625" style="3" customWidth="1"/>
    <col min="11539" max="11539" width="2.5703125" style="3" customWidth="1"/>
    <col min="11540" max="11540" width="14.140625" style="3" customWidth="1"/>
    <col min="11541" max="11783" width="9.140625" style="3"/>
    <col min="11784" max="11784" width="41.42578125" style="3" customWidth="1"/>
    <col min="11785" max="11785" width="12.5703125" style="3" bestFit="1" customWidth="1"/>
    <col min="11786" max="11787" width="14.140625" style="3" customWidth="1"/>
    <col min="11788" max="11788" width="3" style="3" customWidth="1"/>
    <col min="11789" max="11794" width="14.140625" style="3" customWidth="1"/>
    <col min="11795" max="11795" width="2.5703125" style="3" customWidth="1"/>
    <col min="11796" max="11796" width="14.140625" style="3" customWidth="1"/>
    <col min="11797" max="12039" width="9.140625" style="3"/>
    <col min="12040" max="12040" width="41.42578125" style="3" customWidth="1"/>
    <col min="12041" max="12041" width="12.5703125" style="3" bestFit="1" customWidth="1"/>
    <col min="12042" max="12043" width="14.140625" style="3" customWidth="1"/>
    <col min="12044" max="12044" width="3" style="3" customWidth="1"/>
    <col min="12045" max="12050" width="14.140625" style="3" customWidth="1"/>
    <col min="12051" max="12051" width="2.5703125" style="3" customWidth="1"/>
    <col min="12052" max="12052" width="14.140625" style="3" customWidth="1"/>
    <col min="12053" max="12295" width="9.140625" style="3"/>
    <col min="12296" max="12296" width="41.42578125" style="3" customWidth="1"/>
    <col min="12297" max="12297" width="12.5703125" style="3" bestFit="1" customWidth="1"/>
    <col min="12298" max="12299" width="14.140625" style="3" customWidth="1"/>
    <col min="12300" max="12300" width="3" style="3" customWidth="1"/>
    <col min="12301" max="12306" width="14.140625" style="3" customWidth="1"/>
    <col min="12307" max="12307" width="2.5703125" style="3" customWidth="1"/>
    <col min="12308" max="12308" width="14.140625" style="3" customWidth="1"/>
    <col min="12309" max="12551" width="9.140625" style="3"/>
    <col min="12552" max="12552" width="41.42578125" style="3" customWidth="1"/>
    <col min="12553" max="12553" width="12.5703125" style="3" bestFit="1" customWidth="1"/>
    <col min="12554" max="12555" width="14.140625" style="3" customWidth="1"/>
    <col min="12556" max="12556" width="3" style="3" customWidth="1"/>
    <col min="12557" max="12562" width="14.140625" style="3" customWidth="1"/>
    <col min="12563" max="12563" width="2.5703125" style="3" customWidth="1"/>
    <col min="12564" max="12564" width="14.140625" style="3" customWidth="1"/>
    <col min="12565" max="12807" width="9.140625" style="3"/>
    <col min="12808" max="12808" width="41.42578125" style="3" customWidth="1"/>
    <col min="12809" max="12809" width="12.5703125" style="3" bestFit="1" customWidth="1"/>
    <col min="12810" max="12811" width="14.140625" style="3" customWidth="1"/>
    <col min="12812" max="12812" width="3" style="3" customWidth="1"/>
    <col min="12813" max="12818" width="14.140625" style="3" customWidth="1"/>
    <col min="12819" max="12819" width="2.5703125" style="3" customWidth="1"/>
    <col min="12820" max="12820" width="14.140625" style="3" customWidth="1"/>
    <col min="12821" max="13063" width="9.140625" style="3"/>
    <col min="13064" max="13064" width="41.42578125" style="3" customWidth="1"/>
    <col min="13065" max="13065" width="12.5703125" style="3" bestFit="1" customWidth="1"/>
    <col min="13066" max="13067" width="14.140625" style="3" customWidth="1"/>
    <col min="13068" max="13068" width="3" style="3" customWidth="1"/>
    <col min="13069" max="13074" width="14.140625" style="3" customWidth="1"/>
    <col min="13075" max="13075" width="2.5703125" style="3" customWidth="1"/>
    <col min="13076" max="13076" width="14.140625" style="3" customWidth="1"/>
    <col min="13077" max="13319" width="9.140625" style="3"/>
    <col min="13320" max="13320" width="41.42578125" style="3" customWidth="1"/>
    <col min="13321" max="13321" width="12.5703125" style="3" bestFit="1" customWidth="1"/>
    <col min="13322" max="13323" width="14.140625" style="3" customWidth="1"/>
    <col min="13324" max="13324" width="3" style="3" customWidth="1"/>
    <col min="13325" max="13330" width="14.140625" style="3" customWidth="1"/>
    <col min="13331" max="13331" width="2.5703125" style="3" customWidth="1"/>
    <col min="13332" max="13332" width="14.140625" style="3" customWidth="1"/>
    <col min="13333" max="13575" width="9.140625" style="3"/>
    <col min="13576" max="13576" width="41.42578125" style="3" customWidth="1"/>
    <col min="13577" max="13577" width="12.5703125" style="3" bestFit="1" customWidth="1"/>
    <col min="13578" max="13579" width="14.140625" style="3" customWidth="1"/>
    <col min="13580" max="13580" width="3" style="3" customWidth="1"/>
    <col min="13581" max="13586" width="14.140625" style="3" customWidth="1"/>
    <col min="13587" max="13587" width="2.5703125" style="3" customWidth="1"/>
    <col min="13588" max="13588" width="14.140625" style="3" customWidth="1"/>
    <col min="13589" max="13831" width="9.140625" style="3"/>
    <col min="13832" max="13832" width="41.42578125" style="3" customWidth="1"/>
    <col min="13833" max="13833" width="12.5703125" style="3" bestFit="1" customWidth="1"/>
    <col min="13834" max="13835" width="14.140625" style="3" customWidth="1"/>
    <col min="13836" max="13836" width="3" style="3" customWidth="1"/>
    <col min="13837" max="13842" width="14.140625" style="3" customWidth="1"/>
    <col min="13843" max="13843" width="2.5703125" style="3" customWidth="1"/>
    <col min="13844" max="13844" width="14.140625" style="3" customWidth="1"/>
    <col min="13845" max="14087" width="9.140625" style="3"/>
    <col min="14088" max="14088" width="41.42578125" style="3" customWidth="1"/>
    <col min="14089" max="14089" width="12.5703125" style="3" bestFit="1" customWidth="1"/>
    <col min="14090" max="14091" width="14.140625" style="3" customWidth="1"/>
    <col min="14092" max="14092" width="3" style="3" customWidth="1"/>
    <col min="14093" max="14098" width="14.140625" style="3" customWidth="1"/>
    <col min="14099" max="14099" width="2.5703125" style="3" customWidth="1"/>
    <col min="14100" max="14100" width="14.140625" style="3" customWidth="1"/>
    <col min="14101" max="14343" width="9.140625" style="3"/>
    <col min="14344" max="14344" width="41.42578125" style="3" customWidth="1"/>
    <col min="14345" max="14345" width="12.5703125" style="3" bestFit="1" customWidth="1"/>
    <col min="14346" max="14347" width="14.140625" style="3" customWidth="1"/>
    <col min="14348" max="14348" width="3" style="3" customWidth="1"/>
    <col min="14349" max="14354" width="14.140625" style="3" customWidth="1"/>
    <col min="14355" max="14355" width="2.5703125" style="3" customWidth="1"/>
    <col min="14356" max="14356" width="14.140625" style="3" customWidth="1"/>
    <col min="14357" max="14599" width="9.140625" style="3"/>
    <col min="14600" max="14600" width="41.42578125" style="3" customWidth="1"/>
    <col min="14601" max="14601" width="12.5703125" style="3" bestFit="1" customWidth="1"/>
    <col min="14602" max="14603" width="14.140625" style="3" customWidth="1"/>
    <col min="14604" max="14604" width="3" style="3" customWidth="1"/>
    <col min="14605" max="14610" width="14.140625" style="3" customWidth="1"/>
    <col min="14611" max="14611" width="2.5703125" style="3" customWidth="1"/>
    <col min="14612" max="14612" width="14.140625" style="3" customWidth="1"/>
    <col min="14613" max="14855" width="9.140625" style="3"/>
    <col min="14856" max="14856" width="41.42578125" style="3" customWidth="1"/>
    <col min="14857" max="14857" width="12.5703125" style="3" bestFit="1" customWidth="1"/>
    <col min="14858" max="14859" width="14.140625" style="3" customWidth="1"/>
    <col min="14860" max="14860" width="3" style="3" customWidth="1"/>
    <col min="14861" max="14866" width="14.140625" style="3" customWidth="1"/>
    <col min="14867" max="14867" width="2.5703125" style="3" customWidth="1"/>
    <col min="14868" max="14868" width="14.140625" style="3" customWidth="1"/>
    <col min="14869" max="15111" width="9.140625" style="3"/>
    <col min="15112" max="15112" width="41.42578125" style="3" customWidth="1"/>
    <col min="15113" max="15113" width="12.5703125" style="3" bestFit="1" customWidth="1"/>
    <col min="15114" max="15115" width="14.140625" style="3" customWidth="1"/>
    <col min="15116" max="15116" width="3" style="3" customWidth="1"/>
    <col min="15117" max="15122" width="14.140625" style="3" customWidth="1"/>
    <col min="15123" max="15123" width="2.5703125" style="3" customWidth="1"/>
    <col min="15124" max="15124" width="14.140625" style="3" customWidth="1"/>
    <col min="15125" max="15367" width="9.140625" style="3"/>
    <col min="15368" max="15368" width="41.42578125" style="3" customWidth="1"/>
    <col min="15369" max="15369" width="12.5703125" style="3" bestFit="1" customWidth="1"/>
    <col min="15370" max="15371" width="14.140625" style="3" customWidth="1"/>
    <col min="15372" max="15372" width="3" style="3" customWidth="1"/>
    <col min="15373" max="15378" width="14.140625" style="3" customWidth="1"/>
    <col min="15379" max="15379" width="2.5703125" style="3" customWidth="1"/>
    <col min="15380" max="15380" width="14.140625" style="3" customWidth="1"/>
    <col min="15381" max="15623" width="9.140625" style="3"/>
    <col min="15624" max="15624" width="41.42578125" style="3" customWidth="1"/>
    <col min="15625" max="15625" width="12.5703125" style="3" bestFit="1" customWidth="1"/>
    <col min="15626" max="15627" width="14.140625" style="3" customWidth="1"/>
    <col min="15628" max="15628" width="3" style="3" customWidth="1"/>
    <col min="15629" max="15634" width="14.140625" style="3" customWidth="1"/>
    <col min="15635" max="15635" width="2.5703125" style="3" customWidth="1"/>
    <col min="15636" max="15636" width="14.140625" style="3" customWidth="1"/>
    <col min="15637" max="15879" width="9.140625" style="3"/>
    <col min="15880" max="15880" width="41.42578125" style="3" customWidth="1"/>
    <col min="15881" max="15881" width="12.5703125" style="3" bestFit="1" customWidth="1"/>
    <col min="15882" max="15883" width="14.140625" style="3" customWidth="1"/>
    <col min="15884" max="15884" width="3" style="3" customWidth="1"/>
    <col min="15885" max="15890" width="14.140625" style="3" customWidth="1"/>
    <col min="15891" max="15891" width="2.5703125" style="3" customWidth="1"/>
    <col min="15892" max="15892" width="14.140625" style="3" customWidth="1"/>
    <col min="15893" max="16135" width="9.140625" style="3"/>
    <col min="16136" max="16136" width="41.42578125" style="3" customWidth="1"/>
    <col min="16137" max="16137" width="12.5703125" style="3" bestFit="1" customWidth="1"/>
    <col min="16138" max="16139" width="14.140625" style="3" customWidth="1"/>
    <col min="16140" max="16140" width="3" style="3" customWidth="1"/>
    <col min="16141" max="16146" width="14.140625" style="3" customWidth="1"/>
    <col min="16147" max="16147" width="2.5703125" style="3" customWidth="1"/>
    <col min="16148" max="16148" width="14.140625" style="3" customWidth="1"/>
    <col min="16149" max="16384" width="9.140625" style="3"/>
  </cols>
  <sheetData>
    <row r="1" spans="2:24" ht="15.75" x14ac:dyDescent="0.25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2:24" ht="24.75" customHeight="1" x14ac:dyDescent="0.25">
      <c r="C2" s="77" t="s">
        <v>0</v>
      </c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</row>
    <row r="3" spans="2:24" ht="15.75" x14ac:dyDescent="0.25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2:24" ht="15.75" x14ac:dyDescent="0.25"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2:24" ht="15.75" x14ac:dyDescent="0.25">
      <c r="F5" s="6"/>
      <c r="G5" s="6"/>
      <c r="H5" s="7"/>
      <c r="I5" s="7"/>
      <c r="J5" s="6"/>
      <c r="K5" s="6"/>
      <c r="L5" s="6"/>
      <c r="M5" s="78"/>
      <c r="N5" s="78"/>
      <c r="O5" s="78"/>
      <c r="P5" s="78"/>
      <c r="Q5" s="78"/>
      <c r="R5" s="78"/>
      <c r="S5" s="8"/>
      <c r="T5" s="79" t="s">
        <v>1</v>
      </c>
    </row>
    <row r="6" spans="2:24" s="10" customFormat="1" ht="5.25" customHeight="1" x14ac:dyDescent="0.25">
      <c r="B6" s="9"/>
      <c r="L6" s="11"/>
      <c r="S6" s="8"/>
      <c r="T6" s="79"/>
    </row>
    <row r="7" spans="2:24" ht="31.5" x14ac:dyDescent="0.25">
      <c r="B7" s="12"/>
      <c r="C7" s="13"/>
      <c r="D7" s="14" t="s">
        <v>2</v>
      </c>
      <c r="E7" s="14" t="s">
        <v>3</v>
      </c>
      <c r="F7" s="14" t="s">
        <v>4</v>
      </c>
      <c r="G7" s="15"/>
      <c r="H7" s="14" t="s">
        <v>5</v>
      </c>
      <c r="I7" s="14" t="s">
        <v>6</v>
      </c>
      <c r="J7" s="15"/>
      <c r="K7" s="15"/>
      <c r="L7" s="16"/>
      <c r="M7" s="17">
        <v>2026</v>
      </c>
      <c r="N7" s="17">
        <v>2027</v>
      </c>
      <c r="O7" s="17">
        <v>2028</v>
      </c>
      <c r="P7" s="17">
        <v>2029</v>
      </c>
      <c r="Q7" s="17">
        <v>2030</v>
      </c>
      <c r="R7" s="17" t="s">
        <v>7</v>
      </c>
      <c r="S7" s="16"/>
      <c r="T7" s="79"/>
    </row>
    <row r="8" spans="2:24" s="23" customFormat="1" ht="15.75" x14ac:dyDescent="0.25">
      <c r="B8" s="18"/>
      <c r="C8" s="19"/>
      <c r="D8" s="19"/>
      <c r="E8" s="19"/>
      <c r="F8" s="20"/>
      <c r="G8" s="20"/>
      <c r="H8" s="21"/>
      <c r="I8" s="21"/>
      <c r="J8" s="20"/>
      <c r="K8" s="20"/>
      <c r="L8" s="21"/>
      <c r="M8" s="21"/>
      <c r="N8" s="21"/>
      <c r="O8" s="21"/>
      <c r="P8" s="21"/>
      <c r="Q8" s="21"/>
      <c r="R8" s="21"/>
      <c r="S8" s="22"/>
      <c r="T8" s="21"/>
    </row>
    <row r="9" spans="2:24" ht="15.75" x14ac:dyDescent="0.25">
      <c r="B9" s="24"/>
      <c r="C9" s="25" t="s">
        <v>8</v>
      </c>
      <c r="D9" s="26">
        <v>3.875E-2</v>
      </c>
      <c r="E9" s="27">
        <v>2026</v>
      </c>
      <c r="F9" s="28" t="s">
        <v>9</v>
      </c>
      <c r="G9" s="29"/>
      <c r="H9" s="30">
        <v>0</v>
      </c>
      <c r="I9" s="30">
        <v>32.722999999999999</v>
      </c>
      <c r="J9" s="29"/>
      <c r="K9" s="29"/>
      <c r="L9" s="30"/>
      <c r="M9" s="30">
        <v>32.722999999999999</v>
      </c>
      <c r="N9" s="30">
        <v>0</v>
      </c>
      <c r="O9" s="30">
        <v>0</v>
      </c>
      <c r="P9" s="30">
        <v>0</v>
      </c>
      <c r="Q9" s="30">
        <v>0</v>
      </c>
      <c r="R9" s="30">
        <v>0</v>
      </c>
      <c r="S9" s="31"/>
      <c r="T9" s="30">
        <f t="shared" ref="T9:T14" si="0">SUM(M9:R9)</f>
        <v>32.722999999999999</v>
      </c>
      <c r="U9" s="10"/>
    </row>
    <row r="10" spans="2:24" ht="15.75" x14ac:dyDescent="0.25">
      <c r="B10" s="24"/>
      <c r="C10" s="25" t="s">
        <v>8</v>
      </c>
      <c r="D10" s="26">
        <v>4.4999999999999998E-2</v>
      </c>
      <c r="E10" s="27">
        <v>2027</v>
      </c>
      <c r="F10" s="28" t="s">
        <v>10</v>
      </c>
      <c r="G10" s="29"/>
      <c r="H10" s="30">
        <v>0</v>
      </c>
      <c r="I10" s="30">
        <v>0</v>
      </c>
      <c r="J10" s="29"/>
      <c r="K10" s="29"/>
      <c r="L10" s="30"/>
      <c r="M10" s="30">
        <v>0</v>
      </c>
      <c r="N10" s="30">
        <v>550</v>
      </c>
      <c r="O10" s="30">
        <v>0</v>
      </c>
      <c r="P10" s="30">
        <v>0</v>
      </c>
      <c r="Q10" s="30">
        <v>0</v>
      </c>
      <c r="R10" s="30">
        <v>0</v>
      </c>
      <c r="S10" s="31"/>
      <c r="T10" s="30">
        <f t="shared" si="0"/>
        <v>550</v>
      </c>
    </row>
    <row r="11" spans="2:24" ht="15.75" x14ac:dyDescent="0.25">
      <c r="B11" s="24"/>
      <c r="C11" s="25" t="s">
        <v>8</v>
      </c>
      <c r="D11" s="26">
        <v>7.2499999999999995E-2</v>
      </c>
      <c r="E11" s="28">
        <v>2029</v>
      </c>
      <c r="F11" s="28" t="s">
        <v>10</v>
      </c>
      <c r="G11" s="29"/>
      <c r="H11" s="30">
        <v>0</v>
      </c>
      <c r="I11" s="30">
        <v>0</v>
      </c>
      <c r="J11" s="29"/>
      <c r="K11" s="29"/>
      <c r="L11" s="30"/>
      <c r="M11" s="30">
        <v>0</v>
      </c>
      <c r="N11" s="30">
        <v>0</v>
      </c>
      <c r="O11" s="30">
        <v>0</v>
      </c>
      <c r="P11" s="30">
        <v>750</v>
      </c>
      <c r="Q11" s="30">
        <v>0</v>
      </c>
      <c r="R11" s="30">
        <v>0</v>
      </c>
      <c r="S11" s="31"/>
      <c r="T11" s="30">
        <f t="shared" si="0"/>
        <v>750</v>
      </c>
      <c r="U11" s="10"/>
    </row>
    <row r="12" spans="2:24" ht="15.75" x14ac:dyDescent="0.25">
      <c r="B12" s="32"/>
      <c r="C12" s="25" t="s">
        <v>8</v>
      </c>
      <c r="D12" s="26">
        <v>8.3750000000000005E-2</v>
      </c>
      <c r="E12" s="28">
        <v>2031</v>
      </c>
      <c r="F12" s="28" t="s">
        <v>10</v>
      </c>
      <c r="G12" s="29"/>
      <c r="H12" s="30">
        <v>0</v>
      </c>
      <c r="I12" s="30">
        <v>0</v>
      </c>
      <c r="J12" s="29"/>
      <c r="K12" s="29"/>
      <c r="L12" s="30"/>
      <c r="M12" s="30">
        <v>0</v>
      </c>
      <c r="N12" s="30">
        <v>0</v>
      </c>
      <c r="O12" s="30">
        <v>0</v>
      </c>
      <c r="P12" s="30">
        <v>0</v>
      </c>
      <c r="Q12" s="30">
        <v>0</v>
      </c>
      <c r="R12" s="30">
        <v>825</v>
      </c>
      <c r="S12" s="31"/>
      <c r="T12" s="30">
        <f t="shared" si="0"/>
        <v>825</v>
      </c>
      <c r="U12" s="10"/>
    </row>
    <row r="13" spans="2:24" ht="15.75" x14ac:dyDescent="0.25">
      <c r="B13" s="32"/>
      <c r="C13" s="25" t="s">
        <v>8</v>
      </c>
      <c r="D13" s="33">
        <v>8.6249999999999993E-2</v>
      </c>
      <c r="E13" s="28">
        <v>2033</v>
      </c>
      <c r="F13" s="28" t="s">
        <v>10</v>
      </c>
      <c r="G13" s="29"/>
      <c r="H13" s="30">
        <v>0</v>
      </c>
      <c r="I13" s="30">
        <v>0</v>
      </c>
      <c r="J13" s="29"/>
      <c r="K13" s="29"/>
      <c r="L13" s="30"/>
      <c r="M13" s="30">
        <v>0</v>
      </c>
      <c r="N13" s="30">
        <v>0</v>
      </c>
      <c r="O13" s="30">
        <v>0</v>
      </c>
      <c r="P13" s="30">
        <v>0</v>
      </c>
      <c r="Q13" s="30">
        <v>0</v>
      </c>
      <c r="R13" s="30">
        <v>925</v>
      </c>
      <c r="S13" s="31"/>
      <c r="T13" s="30">
        <f t="shared" si="0"/>
        <v>925</v>
      </c>
      <c r="U13" s="10"/>
      <c r="X13"/>
    </row>
    <row r="14" spans="2:24" ht="15.75" x14ac:dyDescent="0.25">
      <c r="B14" s="32"/>
      <c r="C14" s="25" t="s">
        <v>8</v>
      </c>
      <c r="D14" s="33">
        <v>7.7499999999999999E-2</v>
      </c>
      <c r="E14" s="28">
        <v>2034</v>
      </c>
      <c r="F14" s="28" t="s">
        <v>9</v>
      </c>
      <c r="G14" s="29"/>
      <c r="H14" s="30">
        <v>0</v>
      </c>
      <c r="I14" s="30">
        <v>0</v>
      </c>
      <c r="J14" s="29"/>
      <c r="K14" s="29"/>
      <c r="L14" s="30"/>
      <c r="M14" s="30">
        <v>0</v>
      </c>
      <c r="N14" s="30">
        <v>0</v>
      </c>
      <c r="O14" s="30">
        <v>0</v>
      </c>
      <c r="P14" s="30">
        <v>0</v>
      </c>
      <c r="Q14" s="30">
        <v>0</v>
      </c>
      <c r="R14" s="30">
        <v>750</v>
      </c>
      <c r="S14" s="31"/>
      <c r="T14" s="30">
        <f t="shared" si="0"/>
        <v>750</v>
      </c>
      <c r="U14" s="10"/>
      <c r="X14"/>
    </row>
    <row r="15" spans="2:24" s="39" customFormat="1" ht="16.5" thickBot="1" x14ac:dyDescent="0.3">
      <c r="B15" s="34"/>
      <c r="C15" s="35" t="s">
        <v>11</v>
      </c>
      <c r="D15" s="36"/>
      <c r="E15" s="37"/>
      <c r="F15" s="36"/>
      <c r="G15" s="29"/>
      <c r="H15" s="38">
        <f>SUM(H9:H14)</f>
        <v>0</v>
      </c>
      <c r="I15" s="38">
        <f>SUM(I9:I14)</f>
        <v>32.722999999999999</v>
      </c>
      <c r="J15" s="29"/>
      <c r="K15" s="29"/>
      <c r="L15" s="30"/>
      <c r="M15" s="38">
        <f>SUM(M9:M14)</f>
        <v>32.722999999999999</v>
      </c>
      <c r="N15" s="38">
        <f t="shared" ref="N15:R15" si="1">SUM(N9:N14)</f>
        <v>550</v>
      </c>
      <c r="O15" s="38">
        <f t="shared" si="1"/>
        <v>0</v>
      </c>
      <c r="P15" s="38">
        <f t="shared" si="1"/>
        <v>750</v>
      </c>
      <c r="Q15" s="38">
        <f t="shared" si="1"/>
        <v>0</v>
      </c>
      <c r="R15" s="38">
        <f t="shared" si="1"/>
        <v>2500</v>
      </c>
      <c r="S15" s="31"/>
      <c r="T15" s="38">
        <f>SUM(T9:T14)</f>
        <v>3832.723</v>
      </c>
    </row>
    <row r="16" spans="2:24" s="39" customFormat="1" ht="15.75" x14ac:dyDescent="0.25">
      <c r="B16" s="34"/>
      <c r="C16" s="40"/>
      <c r="D16" s="28"/>
      <c r="E16" s="41"/>
      <c r="F16" s="42"/>
      <c r="G16" s="43"/>
      <c r="H16" s="44"/>
      <c r="I16" s="44"/>
      <c r="J16" s="43"/>
      <c r="K16" s="43"/>
      <c r="L16" s="44"/>
      <c r="M16" s="30"/>
      <c r="N16" s="44"/>
      <c r="O16" s="44"/>
      <c r="P16" s="44"/>
      <c r="Q16" s="44"/>
      <c r="R16" s="44"/>
      <c r="S16" s="45"/>
      <c r="T16" s="45"/>
    </row>
    <row r="17" spans="2:31" s="23" customFormat="1" ht="15.75" x14ac:dyDescent="0.25">
      <c r="B17" s="24"/>
      <c r="C17" s="25" t="s">
        <v>12</v>
      </c>
      <c r="D17" s="28" t="s">
        <v>13</v>
      </c>
      <c r="E17" s="27">
        <v>2028</v>
      </c>
      <c r="F17" s="46" t="s">
        <v>14</v>
      </c>
      <c r="G17" s="43"/>
      <c r="H17" s="30">
        <v>5.3589082300000008</v>
      </c>
      <c r="I17" s="30">
        <v>5.7855631199999991</v>
      </c>
      <c r="J17" s="43"/>
      <c r="K17" s="43"/>
      <c r="L17" s="30"/>
      <c r="M17" s="30">
        <v>11.14447135</v>
      </c>
      <c r="N17" s="30">
        <v>27.6538602</v>
      </c>
      <c r="O17" s="30">
        <v>300.41561360000003</v>
      </c>
      <c r="P17" s="30">
        <v>0</v>
      </c>
      <c r="Q17" s="30">
        <v>0</v>
      </c>
      <c r="R17" s="30">
        <v>0</v>
      </c>
      <c r="S17" s="31"/>
      <c r="T17" s="31">
        <f>SUM(M17:R17)</f>
        <v>339.21394515000003</v>
      </c>
      <c r="X17" s="47"/>
      <c r="Y17" s="47"/>
      <c r="Z17" s="47"/>
      <c r="AA17" s="47"/>
      <c r="AB17" s="47"/>
      <c r="AC17" s="47"/>
      <c r="AD17" s="47"/>
      <c r="AE17" s="47"/>
    </row>
    <row r="18" spans="2:31" s="23" customFormat="1" ht="15.75" x14ac:dyDescent="0.25">
      <c r="B18" s="48"/>
      <c r="C18" s="25" t="s">
        <v>15</v>
      </c>
      <c r="D18" s="28" t="s">
        <v>13</v>
      </c>
      <c r="E18" s="27">
        <v>2028</v>
      </c>
      <c r="F18" s="50" t="s">
        <v>16</v>
      </c>
      <c r="G18" s="43"/>
      <c r="H18" s="30">
        <v>0</v>
      </c>
      <c r="I18" s="30">
        <v>0</v>
      </c>
      <c r="J18" s="43"/>
      <c r="K18" s="43"/>
      <c r="L18" s="30"/>
      <c r="M18" s="30">
        <v>0</v>
      </c>
      <c r="N18" s="30">
        <v>0</v>
      </c>
      <c r="O18" s="30">
        <v>0</v>
      </c>
      <c r="P18" s="30">
        <v>0</v>
      </c>
      <c r="Q18" s="30"/>
      <c r="R18" s="30">
        <v>89.697480680000012</v>
      </c>
      <c r="S18" s="31"/>
      <c r="T18" s="31">
        <f>SUM(M18:R18)</f>
        <v>89.697480680000012</v>
      </c>
    </row>
    <row r="19" spans="2:31" s="23" customFormat="1" ht="15.75" x14ac:dyDescent="0.25">
      <c r="B19" s="24"/>
      <c r="C19" s="25" t="s">
        <v>17</v>
      </c>
      <c r="D19" s="49" t="s">
        <v>13</v>
      </c>
      <c r="E19" s="27">
        <v>2030</v>
      </c>
      <c r="F19" s="42" t="s">
        <v>18</v>
      </c>
      <c r="G19" s="43"/>
      <c r="H19" s="30">
        <v>0</v>
      </c>
      <c r="I19" s="30">
        <v>4.9393225199999993</v>
      </c>
      <c r="J19" s="43"/>
      <c r="K19" s="43"/>
      <c r="L19" s="30"/>
      <c r="M19" s="30">
        <v>4.9393225199999993</v>
      </c>
      <c r="N19" s="30">
        <v>9.8786450399999985</v>
      </c>
      <c r="O19" s="30">
        <v>15.687908330000001</v>
      </c>
      <c r="P19" s="30">
        <v>43.301812460000001</v>
      </c>
      <c r="Q19" s="30">
        <v>410.24591844000003</v>
      </c>
      <c r="R19" s="30">
        <v>0</v>
      </c>
      <c r="S19" s="31"/>
      <c r="T19" s="31">
        <f>SUM(M19:R19)</f>
        <v>484.05360679</v>
      </c>
      <c r="Y19" s="47"/>
      <c r="AA19" s="51"/>
      <c r="AC19" s="51"/>
    </row>
    <row r="20" spans="2:31" s="10" customFormat="1" ht="15.75" x14ac:dyDescent="0.25">
      <c r="B20" s="24"/>
      <c r="C20" s="52" t="s">
        <v>19</v>
      </c>
      <c r="D20" s="28" t="s">
        <v>13</v>
      </c>
      <c r="E20" s="28">
        <v>2030</v>
      </c>
      <c r="F20" s="42" t="s">
        <v>18</v>
      </c>
      <c r="G20" s="29"/>
      <c r="H20" s="30">
        <v>0</v>
      </c>
      <c r="I20" s="30">
        <v>5.2297340999999999</v>
      </c>
      <c r="J20" s="29"/>
      <c r="K20" s="29"/>
      <c r="L20" s="31"/>
      <c r="M20" s="30">
        <v>5.2297340999999999</v>
      </c>
      <c r="N20" s="30">
        <v>10.4594682</v>
      </c>
      <c r="O20" s="30">
        <v>10.4594682</v>
      </c>
      <c r="P20" s="30">
        <v>35.25108419</v>
      </c>
      <c r="Q20" s="30">
        <v>456.34392152999999</v>
      </c>
      <c r="R20" s="30">
        <v>0</v>
      </c>
      <c r="S20" s="31"/>
      <c r="T20" s="31">
        <f>SUM(M20:R20)</f>
        <v>517.74367622</v>
      </c>
    </row>
    <row r="21" spans="2:31" s="23" customFormat="1" ht="16.5" thickBot="1" x14ac:dyDescent="0.3">
      <c r="B21" s="48"/>
      <c r="C21" s="35" t="s">
        <v>20</v>
      </c>
      <c r="D21" s="36"/>
      <c r="E21" s="37"/>
      <c r="F21" s="36"/>
      <c r="G21" s="29"/>
      <c r="H21" s="38">
        <f>SUM(H17:H20)</f>
        <v>5.3589082300000008</v>
      </c>
      <c r="I21" s="38">
        <f>SUM(I17:I20)</f>
        <v>15.954619739999998</v>
      </c>
      <c r="J21" s="29"/>
      <c r="K21" s="29"/>
      <c r="L21" s="30"/>
      <c r="M21" s="38">
        <f>SUM(M17:M20)</f>
        <v>21.313527970000003</v>
      </c>
      <c r="N21" s="38">
        <f t="shared" ref="N21:R21" si="2">SUM(N17:N20)</f>
        <v>47.991973439999995</v>
      </c>
      <c r="O21" s="38">
        <f t="shared" si="2"/>
        <v>326.56299013000006</v>
      </c>
      <c r="P21" s="38">
        <f t="shared" si="2"/>
        <v>78.552896650000008</v>
      </c>
      <c r="Q21" s="38">
        <f t="shared" si="2"/>
        <v>866.58983996999996</v>
      </c>
      <c r="R21" s="38">
        <f t="shared" si="2"/>
        <v>89.697480680000012</v>
      </c>
      <c r="S21" s="31"/>
      <c r="T21" s="38">
        <f>SUM(T17:T20)</f>
        <v>1430.7087088400001</v>
      </c>
    </row>
    <row r="22" spans="2:31" s="39" customFormat="1" ht="15.75" x14ac:dyDescent="0.25">
      <c r="B22" s="34"/>
      <c r="C22" s="40"/>
      <c r="D22" s="28"/>
      <c r="E22" s="41"/>
      <c r="F22" s="29"/>
      <c r="G22" s="29"/>
      <c r="J22" s="29"/>
      <c r="K22" s="29"/>
      <c r="L22" s="31"/>
      <c r="M22" s="45"/>
      <c r="N22" s="45"/>
      <c r="O22" s="45"/>
      <c r="P22" s="45"/>
      <c r="Q22" s="45"/>
      <c r="R22" s="45"/>
      <c r="S22" s="31"/>
      <c r="T22" s="45"/>
    </row>
    <row r="23" spans="2:31" s="10" customFormat="1" x14ac:dyDescent="0.2">
      <c r="B23" s="53"/>
      <c r="C23" s="52" t="s">
        <v>21</v>
      </c>
      <c r="D23" s="54">
        <v>0.05</v>
      </c>
      <c r="E23" s="28">
        <v>2031</v>
      </c>
      <c r="F23" s="28" t="s">
        <v>14</v>
      </c>
      <c r="G23" s="29"/>
      <c r="H23" s="30">
        <v>2.7002700000000001E-2</v>
      </c>
      <c r="I23" s="30">
        <v>2.7341650000000002E-2</v>
      </c>
      <c r="J23" s="29"/>
      <c r="K23" s="29"/>
      <c r="L23" s="31"/>
      <c r="M23" s="30">
        <v>5.434435E-2</v>
      </c>
      <c r="N23" s="31">
        <v>0.11284191</v>
      </c>
      <c r="O23" s="31">
        <v>0.11861511000000001</v>
      </c>
      <c r="P23" s="31">
        <v>0.12468370000000001</v>
      </c>
      <c r="Q23" s="31">
        <v>0.13106275000000001</v>
      </c>
      <c r="R23" s="31">
        <v>2.2487460000000001E-2</v>
      </c>
      <c r="S23" s="31"/>
      <c r="T23" s="31">
        <f>SUM(M23:R23)</f>
        <v>0.56403528000000003</v>
      </c>
    </row>
    <row r="24" spans="2:31" s="39" customFormat="1" ht="15.75" x14ac:dyDescent="0.25">
      <c r="B24" s="24"/>
      <c r="C24" s="52" t="s">
        <v>22</v>
      </c>
      <c r="D24" s="28" t="s">
        <v>13</v>
      </c>
      <c r="E24" s="28">
        <v>2028</v>
      </c>
      <c r="F24" s="28" t="s">
        <v>23</v>
      </c>
      <c r="G24" s="43"/>
      <c r="H24" s="30">
        <v>4.0015662399999998</v>
      </c>
      <c r="I24" s="30">
        <v>2.2710969599999999</v>
      </c>
      <c r="J24" s="43"/>
      <c r="K24" s="43"/>
      <c r="L24" s="31"/>
      <c r="M24" s="30">
        <v>6.2726632000000002</v>
      </c>
      <c r="N24" s="30">
        <v>14.421907900000001</v>
      </c>
      <c r="O24" s="30">
        <v>77.194371560000008</v>
      </c>
      <c r="P24" s="30">
        <v>0</v>
      </c>
      <c r="Q24" s="30">
        <v>0</v>
      </c>
      <c r="R24" s="30">
        <v>0</v>
      </c>
      <c r="S24" s="31"/>
      <c r="T24" s="31">
        <f>SUM(M24:R24)</f>
        <v>97.888942660000012</v>
      </c>
    </row>
    <row r="25" spans="2:31" s="39" customFormat="1" ht="15.75" x14ac:dyDescent="0.25">
      <c r="B25" s="32"/>
      <c r="C25" s="52" t="s">
        <v>24</v>
      </c>
      <c r="D25" s="28" t="s">
        <v>13</v>
      </c>
      <c r="E25" s="28">
        <v>2028</v>
      </c>
      <c r="F25" s="28" t="s">
        <v>23</v>
      </c>
      <c r="G25" s="43"/>
      <c r="H25" s="30">
        <v>3.5852607500000002</v>
      </c>
      <c r="I25" s="30">
        <v>7.4203435099999995</v>
      </c>
      <c r="J25" s="43"/>
      <c r="K25" s="43"/>
      <c r="L25" s="31"/>
      <c r="M25" s="30">
        <v>11.00560426</v>
      </c>
      <c r="N25" s="30">
        <v>19.216028480000002</v>
      </c>
      <c r="O25" s="30">
        <v>248.77274598</v>
      </c>
      <c r="P25" s="30">
        <v>0</v>
      </c>
      <c r="Q25" s="30">
        <v>0</v>
      </c>
      <c r="R25" s="30">
        <v>0</v>
      </c>
      <c r="S25" s="31"/>
      <c r="T25" s="31">
        <f>SUM(M25:R25)</f>
        <v>278.99437871999999</v>
      </c>
    </row>
    <row r="26" spans="2:31" s="23" customFormat="1" ht="15.75" x14ac:dyDescent="0.25">
      <c r="B26" s="24"/>
      <c r="C26" s="25" t="s">
        <v>25</v>
      </c>
      <c r="D26" s="49" t="s">
        <v>13</v>
      </c>
      <c r="E26" s="27">
        <v>2030</v>
      </c>
      <c r="F26" s="28" t="s">
        <v>23</v>
      </c>
      <c r="G26" s="43"/>
      <c r="H26" s="30">
        <v>0</v>
      </c>
      <c r="I26" s="30">
        <v>4.4779127399999998</v>
      </c>
      <c r="J26" s="43"/>
      <c r="K26" s="43"/>
      <c r="L26" s="30"/>
      <c r="M26" s="30">
        <v>4.4779127399999998</v>
      </c>
      <c r="N26" s="30">
        <v>8.9558254600000016</v>
      </c>
      <c r="O26" s="30">
        <v>9.0656296999999988</v>
      </c>
      <c r="P26" s="30">
        <v>60.269649389999998</v>
      </c>
      <c r="Q26" s="30">
        <v>356.06643048000001</v>
      </c>
      <c r="R26" s="30">
        <v>0</v>
      </c>
      <c r="S26" s="31"/>
      <c r="T26" s="31">
        <f>SUM(M26:R26)</f>
        <v>438.83544776999997</v>
      </c>
      <c r="X26" s="47"/>
      <c r="Z26" s="47"/>
      <c r="AB26" s="47"/>
      <c r="AD26" s="47"/>
    </row>
    <row r="27" spans="2:31" s="39" customFormat="1" ht="16.5" thickBot="1" x14ac:dyDescent="0.3">
      <c r="B27" s="34"/>
      <c r="C27" s="35" t="s">
        <v>26</v>
      </c>
      <c r="D27" s="36"/>
      <c r="E27" s="37"/>
      <c r="F27" s="36"/>
      <c r="G27" s="29"/>
      <c r="H27" s="38">
        <f>SUM(H23:H26)</f>
        <v>7.6138296899999993</v>
      </c>
      <c r="I27" s="38">
        <f>SUM(I23:I26)</f>
        <v>14.196694860000001</v>
      </c>
      <c r="J27" s="38">
        <v>0</v>
      </c>
      <c r="K27" s="29"/>
      <c r="L27" s="30"/>
      <c r="M27" s="38">
        <f>SUM(M23:M26)</f>
        <v>21.81052455</v>
      </c>
      <c r="N27" s="38">
        <f>SUM(N23:N26)</f>
        <v>42.706603749999999</v>
      </c>
      <c r="O27" s="38">
        <f t="shared" ref="O27:Q27" si="3">SUM(O23:O26)</f>
        <v>335.15136235</v>
      </c>
      <c r="P27" s="38">
        <f t="shared" si="3"/>
        <v>60.394333089999996</v>
      </c>
      <c r="Q27" s="38">
        <f t="shared" si="3"/>
        <v>356.19749323000002</v>
      </c>
      <c r="R27" s="38">
        <f>SUM(R23:R26)</f>
        <v>2.2487460000000001E-2</v>
      </c>
      <c r="S27" s="31"/>
      <c r="T27" s="38">
        <f>SUM(T23:T26)</f>
        <v>816.28280442999994</v>
      </c>
    </row>
    <row r="28" spans="2:31" s="39" customFormat="1" ht="15.75" x14ac:dyDescent="0.25">
      <c r="B28" s="34"/>
      <c r="C28" s="40"/>
      <c r="D28" s="28"/>
      <c r="E28" s="41"/>
      <c r="F28" s="28"/>
      <c r="G28" s="41"/>
      <c r="J28" s="41"/>
      <c r="K28" s="41"/>
      <c r="L28" s="45"/>
      <c r="M28" s="45"/>
      <c r="N28" s="45"/>
      <c r="O28" s="45"/>
      <c r="P28" s="45"/>
      <c r="Q28" s="45"/>
      <c r="R28" s="45"/>
      <c r="S28" s="45"/>
      <c r="T28" s="45"/>
    </row>
    <row r="29" spans="2:31" s="10" customFormat="1" ht="15.75" x14ac:dyDescent="0.25">
      <c r="B29" s="24"/>
      <c r="C29" s="52" t="s">
        <v>27</v>
      </c>
      <c r="D29" s="28" t="s">
        <v>13</v>
      </c>
      <c r="E29" s="28">
        <v>2032</v>
      </c>
      <c r="F29" s="28" t="s">
        <v>23</v>
      </c>
      <c r="G29" s="29"/>
      <c r="H29" s="30">
        <v>0</v>
      </c>
      <c r="I29" s="30">
        <v>1.6460093</v>
      </c>
      <c r="J29" s="29"/>
      <c r="K29" s="29"/>
      <c r="L29" s="31"/>
      <c r="M29" s="30">
        <v>1.6460093</v>
      </c>
      <c r="N29" s="30">
        <v>2.9720229000000002</v>
      </c>
      <c r="O29" s="30">
        <v>3.1749864000000003</v>
      </c>
      <c r="P29" s="30">
        <v>3.3522167999999999</v>
      </c>
      <c r="Q29" s="30">
        <v>3.5721145999999999</v>
      </c>
      <c r="R29" s="55">
        <v>5.6421421</v>
      </c>
      <c r="S29" s="31"/>
      <c r="T29" s="31">
        <f>SUM(M29:R29)</f>
        <v>20.359492100000001</v>
      </c>
    </row>
    <row r="30" spans="2:31" s="10" customFormat="1" ht="15.75" x14ac:dyDescent="0.25">
      <c r="B30" s="24"/>
      <c r="C30" s="52" t="s">
        <v>28</v>
      </c>
      <c r="D30" s="54">
        <v>4.5199999999999997E-2</v>
      </c>
      <c r="E30" s="28">
        <v>2033</v>
      </c>
      <c r="F30" s="28" t="s">
        <v>9</v>
      </c>
      <c r="G30" s="29"/>
      <c r="H30" s="30">
        <v>0</v>
      </c>
      <c r="I30" s="30">
        <v>1.4317484599999999</v>
      </c>
      <c r="J30" s="29"/>
      <c r="K30" s="29"/>
      <c r="L30" s="31"/>
      <c r="M30" s="30">
        <v>1.4317484599999999</v>
      </c>
      <c r="N30" s="30">
        <v>1.8794994299999999</v>
      </c>
      <c r="O30" s="30">
        <v>1.9503948400000002</v>
      </c>
      <c r="P30" s="30">
        <v>1.9875128999999998</v>
      </c>
      <c r="Q30" s="30">
        <v>1.9625901400000001</v>
      </c>
      <c r="R30" s="30">
        <v>4.7037186799999997</v>
      </c>
      <c r="S30" s="31"/>
      <c r="T30" s="31">
        <f>SUM(M30:R30)</f>
        <v>13.91546445</v>
      </c>
    </row>
    <row r="31" spans="2:31" s="39" customFormat="1" ht="16.5" thickBot="1" x14ac:dyDescent="0.3">
      <c r="B31" s="34"/>
      <c r="C31" s="35" t="s">
        <v>29</v>
      </c>
      <c r="D31" s="36"/>
      <c r="E31" s="37"/>
      <c r="F31" s="36"/>
      <c r="G31" s="29"/>
      <c r="H31" s="56">
        <f>SUM(H29:H30)</f>
        <v>0</v>
      </c>
      <c r="I31" s="56">
        <f>SUM(I29:I30)</f>
        <v>3.0777577599999999</v>
      </c>
      <c r="J31" s="29"/>
      <c r="K31" s="29"/>
      <c r="L31" s="30"/>
      <c r="M31" s="38">
        <f t="shared" ref="M31:R31" si="4">SUM(M29:M30)</f>
        <v>3.0777577599999999</v>
      </c>
      <c r="N31" s="38">
        <f t="shared" si="4"/>
        <v>4.8515223299999999</v>
      </c>
      <c r="O31" s="38">
        <f t="shared" si="4"/>
        <v>5.1253812400000003</v>
      </c>
      <c r="P31" s="38">
        <f t="shared" si="4"/>
        <v>5.3397296999999995</v>
      </c>
      <c r="Q31" s="38">
        <f t="shared" si="4"/>
        <v>5.5347047400000005</v>
      </c>
      <c r="R31" s="38">
        <f t="shared" si="4"/>
        <v>10.345860779999999</v>
      </c>
      <c r="S31" s="31"/>
      <c r="T31" s="38">
        <f>SUM(T29:T30)</f>
        <v>34.274956549999999</v>
      </c>
    </row>
    <row r="32" spans="2:31" s="23" customFormat="1" ht="14.25" customHeight="1" x14ac:dyDescent="0.25">
      <c r="B32" s="18"/>
      <c r="C32" s="57"/>
      <c r="D32" s="27"/>
      <c r="E32" s="58"/>
      <c r="F32" s="29"/>
      <c r="G32" s="43"/>
      <c r="H32" s="31"/>
      <c r="I32" s="31"/>
      <c r="J32" s="43"/>
      <c r="K32" s="43"/>
      <c r="L32" s="44"/>
      <c r="M32" s="44"/>
      <c r="N32" s="44"/>
      <c r="O32" s="44"/>
      <c r="P32" s="44"/>
      <c r="Q32" s="44"/>
      <c r="R32" s="44"/>
      <c r="S32" s="45"/>
      <c r="T32" s="45"/>
      <c r="X32" s="59"/>
    </row>
    <row r="33" spans="2:24" s="23" customFormat="1" ht="15.75" customHeight="1" x14ac:dyDescent="0.25">
      <c r="B33" s="18"/>
      <c r="C33" s="60" t="s">
        <v>30</v>
      </c>
      <c r="D33" s="60"/>
      <c r="E33" s="60"/>
      <c r="F33" s="61"/>
      <c r="G33" s="61"/>
      <c r="H33" s="45"/>
      <c r="I33" s="45"/>
      <c r="J33" s="61"/>
      <c r="K33" s="61"/>
      <c r="L33" s="44"/>
      <c r="M33" s="44"/>
      <c r="N33" s="44"/>
      <c r="O33" s="44"/>
      <c r="P33" s="44"/>
      <c r="Q33" s="44"/>
      <c r="R33" s="44"/>
      <c r="S33" s="45"/>
      <c r="T33" s="44">
        <v>-79.925282600000003</v>
      </c>
    </row>
    <row r="34" spans="2:24" ht="15" customHeight="1" x14ac:dyDescent="0.25">
      <c r="C34" s="60" t="s">
        <v>31</v>
      </c>
      <c r="D34" s="60"/>
      <c r="E34" s="60"/>
      <c r="F34" s="61"/>
      <c r="G34" s="61"/>
      <c r="H34" s="44"/>
      <c r="I34" s="44"/>
      <c r="J34" s="61"/>
      <c r="K34" s="61"/>
      <c r="L34" s="30"/>
      <c r="M34" s="30"/>
      <c r="N34" s="30"/>
      <c r="O34" s="30"/>
      <c r="P34" s="30"/>
      <c r="Q34" s="30"/>
      <c r="R34" s="30"/>
      <c r="S34" s="31"/>
      <c r="T34" s="44">
        <v>-4.1035363499999997</v>
      </c>
    </row>
    <row r="35" spans="2:24" s="23" customFormat="1" ht="15.75" customHeight="1" x14ac:dyDescent="0.25">
      <c r="B35" s="18"/>
      <c r="C35" s="62"/>
      <c r="D35" s="62"/>
      <c r="E35" s="62"/>
      <c r="F35" s="63"/>
      <c r="G35" s="64"/>
      <c r="H35" s="44"/>
      <c r="I35" s="44"/>
      <c r="J35" s="64"/>
      <c r="K35" s="64"/>
      <c r="L35" s="44"/>
      <c r="M35" s="44"/>
      <c r="N35" s="44"/>
      <c r="O35" s="44"/>
      <c r="P35" s="44"/>
      <c r="Q35" s="44"/>
      <c r="R35" s="44"/>
      <c r="S35" s="45"/>
      <c r="T35" s="44"/>
    </row>
    <row r="36" spans="2:24" ht="16.5" thickBot="1" x14ac:dyDescent="0.3">
      <c r="C36" s="65" t="s">
        <v>32</v>
      </c>
      <c r="D36" s="65"/>
      <c r="E36" s="65"/>
      <c r="F36" s="66"/>
      <c r="G36" s="61"/>
      <c r="H36" s="67">
        <f>SUM(H15,H21,H27,H31)</f>
        <v>12.97273792</v>
      </c>
      <c r="I36" s="67">
        <f>SUM(I15,I21,I27,I31)</f>
        <v>65.952072360000003</v>
      </c>
      <c r="J36" s="61"/>
      <c r="K36" s="61"/>
      <c r="L36" s="44"/>
      <c r="M36" s="67">
        <f t="shared" ref="M36:R36" si="5">SUM(M15,M21,M27,M31)</f>
        <v>78.924810280000003</v>
      </c>
      <c r="N36" s="67">
        <f t="shared" si="5"/>
        <v>645.55009952</v>
      </c>
      <c r="O36" s="67">
        <f t="shared" si="5"/>
        <v>666.83973372000014</v>
      </c>
      <c r="P36" s="67">
        <f t="shared" si="5"/>
        <v>894.28695944000003</v>
      </c>
      <c r="Q36" s="67">
        <f t="shared" si="5"/>
        <v>1228.32203794</v>
      </c>
      <c r="R36" s="67">
        <f t="shared" si="5"/>
        <v>2600.0658289199996</v>
      </c>
      <c r="S36" s="45"/>
      <c r="T36" s="67">
        <f>SUM(T15,T21,T27,T31,T33,T34)</f>
        <v>6029.9606508700008</v>
      </c>
    </row>
    <row r="37" spans="2:24" ht="15.75" thickTop="1" x14ac:dyDescent="0.2">
      <c r="C37" s="68"/>
      <c r="D37" s="68"/>
      <c r="E37" s="68"/>
      <c r="F37" s="69"/>
      <c r="G37" s="69"/>
      <c r="H37" s="70"/>
      <c r="I37" s="70"/>
      <c r="J37" s="69"/>
      <c r="K37" s="69"/>
      <c r="L37" s="68"/>
      <c r="M37" s="68"/>
      <c r="N37" s="68"/>
      <c r="O37" s="68"/>
      <c r="P37" s="68"/>
      <c r="Q37" s="68"/>
      <c r="R37" s="68"/>
      <c r="S37" s="71"/>
      <c r="T37" s="72"/>
    </row>
    <row r="38" spans="2:24" ht="15.75" x14ac:dyDescent="0.25">
      <c r="C38" s="68"/>
      <c r="D38" s="68"/>
      <c r="E38" s="68"/>
      <c r="F38" s="69"/>
      <c r="G38" s="69"/>
      <c r="H38" s="44"/>
      <c r="I38" s="44"/>
      <c r="J38" s="69"/>
      <c r="K38" s="69"/>
      <c r="L38" s="68"/>
      <c r="M38" s="68"/>
      <c r="N38" s="68"/>
      <c r="O38" s="68"/>
      <c r="P38" s="68"/>
      <c r="Q38" s="68"/>
      <c r="R38" s="73"/>
      <c r="S38" s="68"/>
      <c r="T38" s="72"/>
    </row>
    <row r="39" spans="2:24" ht="15.75" x14ac:dyDescent="0.25">
      <c r="C39" s="74" t="s">
        <v>33</v>
      </c>
      <c r="D39" s="68"/>
      <c r="E39" s="68"/>
      <c r="F39" s="69"/>
      <c r="G39" s="69"/>
      <c r="J39" s="69"/>
      <c r="K39" s="69"/>
      <c r="L39" s="68"/>
      <c r="M39" s="68"/>
      <c r="N39" s="68"/>
      <c r="O39" s="68"/>
      <c r="P39" s="68"/>
      <c r="Q39" s="68"/>
      <c r="R39" s="68"/>
      <c r="S39" s="68"/>
      <c r="T39" s="72"/>
    </row>
    <row r="40" spans="2:24" ht="15.75" x14ac:dyDescent="0.2">
      <c r="C40" s="80" t="s">
        <v>34</v>
      </c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X40" s="75"/>
    </row>
    <row r="41" spans="2:24" ht="15.75" x14ac:dyDescent="0.2">
      <c r="C41" s="83" t="s">
        <v>35</v>
      </c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</row>
    <row r="42" spans="2:24" x14ac:dyDescent="0.2">
      <c r="H42" s="68"/>
      <c r="I42" s="68"/>
    </row>
  </sheetData>
  <mergeCells count="5">
    <mergeCell ref="C2:T2"/>
    <mergeCell ref="M5:R5"/>
    <mergeCell ref="T5:T7"/>
    <mergeCell ref="C40:T40"/>
    <mergeCell ref="C41:T41"/>
  </mergeCells>
  <pageMargins left="0.7" right="0.7" top="0.75" bottom="0.75" header="0.3" footer="0.3"/>
  <pageSetup scale="48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42b50560-2876-4bf3-b948-cc07f4dd552f" xsi:nil="true"/>
    <lcf76f155ced4ddcb4097134ff3c332f xmlns="db0fa57f-a51f-45c0-bb2a-dbec02487f2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636804919C61143AF9C1D424643301F" ma:contentTypeVersion="17" ma:contentTypeDescription="Create a new document." ma:contentTypeScope="" ma:versionID="3594efbf26f6c57a485de853be78abb9">
  <xsd:schema xmlns:xsd="http://www.w3.org/2001/XMLSchema" xmlns:xs="http://www.w3.org/2001/XMLSchema" xmlns:p="http://schemas.microsoft.com/office/2006/metadata/properties" xmlns:ns1="http://schemas.microsoft.com/sharepoint/v3" xmlns:ns2="db0fa57f-a51f-45c0-bb2a-dbec02487f2c" xmlns:ns3="42b50560-2876-4bf3-b948-cc07f4dd552f" targetNamespace="http://schemas.microsoft.com/office/2006/metadata/properties" ma:root="true" ma:fieldsID="4b9d30f134610d0044df969e3ab77f1c" ns1:_="" ns2:_="" ns3:_="">
    <xsd:import namespace="http://schemas.microsoft.com/sharepoint/v3"/>
    <xsd:import namespace="db0fa57f-a51f-45c0-bb2a-dbec02487f2c"/>
    <xsd:import namespace="42b50560-2876-4bf3-b948-cc07f4dd55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0fa57f-a51f-45c0-bb2a-dbec02487f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c379444-718f-4044-93bd-bdc834bc63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b50560-2876-4bf3-b948-cc07f4dd552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83294d6-f30d-4a0e-81ce-7b74afaac9a0}" ma:internalName="TaxCatchAll" ma:showField="CatchAllData" ma:web="42b50560-2876-4bf3-b948-cc07f4dd55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6C884E-3F2E-4A9F-BFE9-396499FB821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42b50560-2876-4bf3-b948-cc07f4dd552f"/>
    <ds:schemaRef ds:uri="db0fa57f-a51f-45c0-bb2a-dbec02487f2c"/>
  </ds:schemaRefs>
</ds:datastoreItem>
</file>

<file path=customXml/itemProps2.xml><?xml version="1.0" encoding="utf-8"?>
<ds:datastoreItem xmlns:ds="http://schemas.openxmlformats.org/officeDocument/2006/customXml" ds:itemID="{27157DA2-8462-431C-9AF0-FF98B5AD1D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8ADBED-9FA7-4FB5-91FB-90AAFB108B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b0fa57f-a51f-45c0-bb2a-dbec02487f2c"/>
    <ds:schemaRef ds:uri="42b50560-2876-4bf3-b948-cc07f4dd55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1681294-4857-4624-8d04-edaddb44ee26}" enabled="0" method="" siteId="{a1681294-4857-4624-8d04-edaddb44ee2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XPLR Debt_Q2 2026</vt:lpstr>
      <vt:lpstr>'XPLR Debt_Q2 2026'!Print_Area</vt:lpstr>
    </vt:vector>
  </TitlesOfParts>
  <Company>NexteraEnergy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Abdulsalam, Ridwan</dc:creator>
  <cp:lastModifiedBy>Sinha, Aditi</cp:lastModifiedBy>
  <cp:lastPrinted>2026-07-20T13:27:58Z</cp:lastPrinted>
  <dcterms:created xsi:type="dcterms:W3CDTF">2026-07-10T20:17:18Z</dcterms:created>
  <dcterms:modified xsi:type="dcterms:W3CDTF">2026-07-20T13:34:34Z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0x0101009636804919C61143AF9C1D424643301F</vt:lpwstr>
  </property>
</Properties>
</file>